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90" windowWidth="28755" windowHeight="11085" activeTab="1"/>
  </bookViews>
  <sheets>
    <sheet name="Запрос котировок" sheetId="1" r:id="rId1"/>
    <sheet name="Единсвенный поставщик" sheetId="2" r:id="rId2"/>
  </sheets>
  <calcPr calcId="145621"/>
</workbook>
</file>

<file path=xl/calcChain.xml><?xml version="1.0" encoding="utf-8"?>
<calcChain xmlns="http://schemas.openxmlformats.org/spreadsheetml/2006/main">
  <c r="G121" i="1" l="1"/>
  <c r="G120" i="1"/>
  <c r="G106" i="1" l="1"/>
  <c r="G104" i="1"/>
  <c r="G101" i="1" l="1"/>
  <c r="G99" i="1"/>
  <c r="G98" i="1"/>
  <c r="G97" i="1"/>
  <c r="G96" i="1"/>
  <c r="G94" i="1"/>
  <c r="G93" i="1"/>
  <c r="G92" i="1"/>
  <c r="G91" i="1"/>
  <c r="G22" i="1"/>
</calcChain>
</file>

<file path=xl/sharedStrings.xml><?xml version="1.0" encoding="utf-8"?>
<sst xmlns="http://schemas.openxmlformats.org/spreadsheetml/2006/main" count="2838" uniqueCount="854">
  <si>
    <t> Наименование заказчика</t>
  </si>
  <si>
    <t>Способ закупки</t>
  </si>
  <si>
    <t>Дата подведения итогов </t>
  </si>
  <si>
    <t>Дата заключения договора и номер </t>
  </si>
  <si>
    <t>Предмет договора</t>
  </si>
  <si>
    <t>Цена договора</t>
  </si>
  <si>
    <t>Период (срок) исполнения </t>
  </si>
  <si>
    <t>Поставщик (подрядчик, исполнитель) </t>
  </si>
  <si>
    <t>Договор </t>
  </si>
  <si>
    <t>Дата внесения сведений</t>
  </si>
  <si>
    <t>n/n</t>
  </si>
  <si>
    <t>Договор заключен без использования ЭЦП </t>
  </si>
  <si>
    <t> Изменение договора/исполнение договора/расторжение</t>
  </si>
  <si>
    <t>запрос котировок</t>
  </si>
  <si>
    <t>нет</t>
  </si>
  <si>
    <t>единственный поставщик</t>
  </si>
  <si>
    <t>по факту</t>
  </si>
  <si>
    <t>ИП Ким Денис Валентинович ИНН 312818509893</t>
  </si>
  <si>
    <t>ИП Травкин Олег Геннадьевич ИНН 673101550769</t>
  </si>
  <si>
    <t>ЧУЗ "РЖД-Медицина" г.Белгород</t>
  </si>
  <si>
    <t>ООО «ВЕТЛАБСЕРВИС» ИНН 3123433384</t>
  </si>
  <si>
    <t>ЧУЗ "РЖД-Медицина" г. Белгород"</t>
  </si>
  <si>
    <t>ООО «Джи Пи Си Рус» ИНН 6167108933</t>
  </si>
  <si>
    <t>ООО «Фирма Инфора» ИНН 3126019125</t>
  </si>
  <si>
    <t>ООО «НИКС-БЕЛГОРОД» ИНН 3123393452</t>
  </si>
  <si>
    <t>ООО «ЧОП «Патриот-Охрана» ИНН 3123458276</t>
  </si>
  <si>
    <t>ООО "Региональные ТелеСистемы" ИНН 3123178261</t>
  </si>
  <si>
    <t>ООО «Медснаб» ИНН 3662212115</t>
  </si>
  <si>
    <t>ООО «Дентли» ИНН 3123208029</t>
  </si>
  <si>
    <t>ЗАО «Белгородская областная типография» ИНН 3123127122</t>
  </si>
  <si>
    <t>ООО «МК АмарантЛаб» ИНН 3123424206</t>
  </si>
  <si>
    <t>Проведение лабораторных исследований</t>
  </si>
  <si>
    <t>Поставка стоматологического материала, инструментария и изделий медицинского назначения на 2020 год</t>
  </si>
  <si>
    <t>ИП Зайцева Ольга Николаевна ИНН 312319149726</t>
  </si>
  <si>
    <t>ООО фирма «РИФ» ИНН 3124016016</t>
  </si>
  <si>
    <t>ООО ГК «НАДЕЖДА-ФАРМ» ИНН 7728658430</t>
  </si>
  <si>
    <t>ООО «УЦ «Белинфоналог» ИНН 3123304163</t>
  </si>
  <si>
    <t>ИП Бабина Тамара Ивановна ИНН 312300731000</t>
  </si>
  <si>
    <t>ООО «Шаклин» ИНН 5408132355</t>
  </si>
  <si>
    <t>ООО «ПЦ-Паритет» ИНН 7605017235</t>
  </si>
  <si>
    <t>ООО «ДТК» ИНН 7751154455</t>
  </si>
  <si>
    <t>ООО «КреативМедприбор» ИНН 7736566856</t>
  </si>
  <si>
    <t>АО «СОГАЗ» ИНН 7736035485</t>
  </si>
  <si>
    <t>ПАО "Ростелеком" ИНН 7707049388</t>
  </si>
  <si>
    <t>20.11.2020 № 0211-21 ТО</t>
  </si>
  <si>
    <t>ИП Зиман Сергей Михайлович ИНН 312300370522</t>
  </si>
  <si>
    <t>05.12.2020 № 020-21</t>
  </si>
  <si>
    <t>ИП Ефимов Максим Александрович ИНН 312326738183</t>
  </si>
  <si>
    <t>26.11.2020 № 007/2021</t>
  </si>
  <si>
    <t>16.12.2020 № 831000073147</t>
  </si>
  <si>
    <t>Выполнение работ по техническому обслуживанию электроустановок в 2021 году</t>
  </si>
  <si>
    <t>17.12.2020 21159000406</t>
  </si>
  <si>
    <t>Поставка автомобильного топлива (бензина) на 2021 год</t>
  </si>
  <si>
    <t>17.12.2020 21159000424</t>
  </si>
  <si>
    <t>Поставка экстемпоральной рецептуры на 2021 год</t>
  </si>
  <si>
    <t>ООО «Оскол-электрик» ИНН 3128060143</t>
  </si>
  <si>
    <t>ООО «Фарм Технологии Плюс» ИНН 3664110253</t>
  </si>
  <si>
    <t>17.12.2020 21159000275</t>
  </si>
  <si>
    <t>Оказание услуг по обязательному страхованию автогражданской ответственности владельцев транспортных средств (ОСАГО) на 2021 год</t>
  </si>
  <si>
    <t>25.12.2020   4620 РТ 0086</t>
  </si>
  <si>
    <t>Оказание услуг по вывозу жидких бытовых отходов на 2021 год</t>
  </si>
  <si>
    <t>17.12.2020 21159000388</t>
  </si>
  <si>
    <t>ИП Дудкина Анна Викторовна ИНН 312318752402</t>
  </si>
  <si>
    <t>Оказание услуг по охране зданий и территорий в 2021 году</t>
  </si>
  <si>
    <t>17.12.2020 21159000327</t>
  </si>
  <si>
    <t>Оказание услуг на обслуживание систем пожарной сигнализации и оповещения о пожаре на 2021 год</t>
  </si>
  <si>
    <t>22.12.2020 21159000382</t>
  </si>
  <si>
    <t>ООО «Технология Охраны» ИНН 3102634731</t>
  </si>
  <si>
    <t>22.12.2020 21159000317</t>
  </si>
  <si>
    <t>Оказание услуг по по заправке и восстановлению картриджей Поликлиники № 3 в 2021 году</t>
  </si>
  <si>
    <t>Оказание услуг по заправке и восстановлению картриджей Поликлиники № 2 в 2021 году</t>
  </si>
  <si>
    <t>22.12.2020 21159000316</t>
  </si>
  <si>
    <t>Оказание услуг по ремонту принтеров и МФУ, заправке и восстановлению картриджей Поликлиники № 1 на 2021 год</t>
  </si>
  <si>
    <t>22.12.2020 21159000304</t>
  </si>
  <si>
    <t>Оказание услуг по сопровождению медицинской информационной системы программного комплекса «ТрастМед» в 2021 году</t>
  </si>
  <si>
    <t>22.12.2020 21159000319</t>
  </si>
  <si>
    <t>ООО «Открытая медицина» ИНН 3123198074</t>
  </si>
  <si>
    <t>24.12.2020 21159000381</t>
  </si>
  <si>
    <t>ООО «Немецкая химчистка» ИНН 3123077457</t>
  </si>
  <si>
    <t>Оказание услуг по организации 3 - х разового лечебного питания в 2021 году</t>
  </si>
  <si>
    <t>28.12.2020 21159000328</t>
  </si>
  <si>
    <t xml:space="preserve">АО «Железнодорожная торговая компания» ИНН 7708639622 </t>
  </si>
  <si>
    <t>Поставка медицинских бланков: медицинское заключение об отсутствии противопоказаний к владению оружием и медицинское заключение о наличии (об отсутствии) у водителей транспортных средств медицинских противопоказаний на 2021 год</t>
  </si>
  <si>
    <t>29.12.2020 21159000356</t>
  </si>
  <si>
    <t>ООО «Машпринт» ИНН 3662157961</t>
  </si>
  <si>
    <t>31.12.2020 21159000355</t>
  </si>
  <si>
    <t>ООО «КОЛИБРИ» ИНН 3102000157</t>
  </si>
  <si>
    <t>Оказание услуг по печатной продукции для ведения статистической отчетности на 1 квартал 2021 года</t>
  </si>
  <si>
    <t>Оказание услуг по печатной продукции для ведения статистической отчетности на 2-4 квартал 2021 года</t>
  </si>
  <si>
    <t>518 296,50       (129 574,13)</t>
  </si>
  <si>
    <t>Выполнение работ по техническому обслуживанию медицинского оборудования в 2021 году</t>
  </si>
  <si>
    <t>ООО «Издат-Черноземье» ИНН 3662046958</t>
  </si>
  <si>
    <t>ООО «Медтехника Лтд» ИНН 3123421597</t>
  </si>
  <si>
    <t>03.02.2021 21159000329</t>
  </si>
  <si>
    <t>Оказание услуг по содержанию и уборке территорий в 2021 году</t>
  </si>
  <si>
    <t>31.12.2020     107</t>
  </si>
  <si>
    <t>ООО «ЛИДЕР» ИНН 3123469990</t>
  </si>
  <si>
    <t>Поставка лекарственных препаратов на 2021 год</t>
  </si>
  <si>
    <t>25.01.2021 21159000275</t>
  </si>
  <si>
    <t>Поставка перевязочного материала на 2021 год</t>
  </si>
  <si>
    <t xml:space="preserve">ЗАО «Фармкомплект» ИНН 3123041588 </t>
  </si>
  <si>
    <t>25.01.2021 21159000281</t>
  </si>
  <si>
    <t>25.01.2021 21159000287</t>
  </si>
  <si>
    <t>25.01.2021 21159000282</t>
  </si>
  <si>
    <t>Поставка расходного материала на 2021 год</t>
  </si>
  <si>
    <t>25.01.2021 21159000289</t>
  </si>
  <si>
    <t>25.01.2021 21159000283</t>
  </si>
  <si>
    <t>25.01.2021 21159000286</t>
  </si>
  <si>
    <t>Поставка материалов для зубопротезирования на 2021 год</t>
  </si>
  <si>
    <t>ООО «ЛЮКС-Дент» ИНН 3123227896</t>
  </si>
  <si>
    <t>25.01.2021 21159000353</t>
  </si>
  <si>
    <t>25.01.2021 21159000429</t>
  </si>
  <si>
    <t>Поставка материалов для дентальной имплантологии на 2021 год</t>
  </si>
  <si>
    <t>25.01.2021 21159000396</t>
  </si>
  <si>
    <t>Оказание услуг по периодическому техническому обслуживанию и ремонту транспортных средств на 2021 год</t>
  </si>
  <si>
    <t>Поставка питьевой минеральной воды на 2021 год</t>
  </si>
  <si>
    <t>27.01.2021 21159000479</t>
  </si>
  <si>
    <t>ООО «Спектр-Аква» ИНН 3123430513</t>
  </si>
  <si>
    <t>27.01.2021 21159000311</t>
  </si>
  <si>
    <t>Оказание услуг по изготовлению электронно-цифровых подписей и доступа к сети VipNet на 2021 год</t>
  </si>
  <si>
    <t>Поставка стоматологических установок</t>
  </si>
  <si>
    <t>АО «Амфодент» ИНН 7820007327</t>
  </si>
  <si>
    <t>11.02.2021 21159000361</t>
  </si>
  <si>
    <t>Поставка компьютерного электрокардиографа</t>
  </si>
  <si>
    <t>02.02.2021 21159000364</t>
  </si>
  <si>
    <t>Поставка тест полосок для одновременного выявления 6 и 10 видов наркотиков в моче и тест полоски для определения Тропонина I, Миоглобина, Креатинкиназы-МВ на 2021 год</t>
  </si>
  <si>
    <t>04.02.2021 21159000301</t>
  </si>
  <si>
    <t>Поставка медицинских изделий для внутривенного облучения крови на 2021 год</t>
  </si>
  <si>
    <t>04.02.2021 21159000309</t>
  </si>
  <si>
    <t>ООО «Полироник» ИНН 7710436034</t>
  </si>
  <si>
    <t>Поставка легкового автомобиля</t>
  </si>
  <si>
    <t>05.03.2021 21159000540</t>
  </si>
  <si>
    <t>ООО «Авалон» ИНН 3123297340</t>
  </si>
  <si>
    <t>Поставка канцелярских товаров на 2021 год</t>
  </si>
  <si>
    <t>11.02.2021 21159000310</t>
  </si>
  <si>
    <t>Поставка компьютерной техники и периферийного оборудования на 2021 год</t>
  </si>
  <si>
    <t>11.02.2021 21159000303</t>
  </si>
  <si>
    <t>11.02.2021 21159000539</t>
  </si>
  <si>
    <t>Поставка системных блоков на 2021 год</t>
  </si>
  <si>
    <t>Оказание услуг по проведению специальной оценки условий труда рабочих мест</t>
  </si>
  <si>
    <t>ООО «ЭСГ «Охрана труда» ИНН 7709909310</t>
  </si>
  <si>
    <t>12.02.2021 21159000331</t>
  </si>
  <si>
    <t>Поставка чистящих и моющих средств на 2021 год</t>
  </si>
  <si>
    <t>24.02.2021 21159000305</t>
  </si>
  <si>
    <t>Поставка дезинфицирующих средств на 2021 год</t>
  </si>
  <si>
    <t>24.02.2021 21159000306</t>
  </si>
  <si>
    <t>ИП Солошенко Алсу Римовна ИНН 310259884714</t>
  </si>
  <si>
    <t>Оказание информационных услуг, поддержки и продвижения Интернет ресурса на 2021 год</t>
  </si>
  <si>
    <t>ООО «ЗУН» ИНН 7734350788</t>
  </si>
  <si>
    <t>24.02.2021 286272</t>
  </si>
  <si>
    <t>Поставка спирта медицинского на 2021 год</t>
  </si>
  <si>
    <t>02.03.2021 21159000302</t>
  </si>
  <si>
    <t>22.03.2021 21159000265</t>
  </si>
  <si>
    <t>22.03.2021 21159000261</t>
  </si>
  <si>
    <t>22.03.2021 21159000271</t>
  </si>
  <si>
    <t>22.03.2021 21159000263</t>
  </si>
  <si>
    <t>22.03.2021 21159000270</t>
  </si>
  <si>
    <t>22.03.2021 21159000258</t>
  </si>
  <si>
    <t>22.03.2021 21159000260</t>
  </si>
  <si>
    <t>22.03.2021 21159000268</t>
  </si>
  <si>
    <t>22.03.2021 21159000269</t>
  </si>
  <si>
    <t>22.03.2021 21159000267</t>
  </si>
  <si>
    <t>22.03.2021 21159000266</t>
  </si>
  <si>
    <t>Поставка стоматологического материала, инструментария и изделий медицинского назначения на 2021 год</t>
  </si>
  <si>
    <t>ООО «Медика-сервис СТ» ИНН 3663135054</t>
  </si>
  <si>
    <t>25.03.2021 21159000428</t>
  </si>
  <si>
    <t>Поставка стоматологического инструментария и изделий медицинского назначения на 2021 год</t>
  </si>
  <si>
    <t>25.03.2021 21159000430</t>
  </si>
  <si>
    <t>25.03.2021 21159000454</t>
  </si>
  <si>
    <t>ООО «БелИнвест» ИНН 3123428338</t>
  </si>
  <si>
    <t>Поставка химических реактивов и расходных материалов на 2021 год</t>
  </si>
  <si>
    <t>Поставка полиграфической продукции на 2021 год</t>
  </si>
  <si>
    <t>25.03.2021 21159000509</t>
  </si>
  <si>
    <t>Поставка расходных материалов на 2021 год</t>
  </si>
  <si>
    <t>ООО «Медлайн» ИНН</t>
  </si>
  <si>
    <t>Поставка мягкого инвентаря на 2021 год</t>
  </si>
  <si>
    <t>09.12.2020 № 16/Н</t>
  </si>
  <si>
    <t>Услуги специальной связи на доставку наркотических средств и психотропных веществ в 2021 году</t>
  </si>
  <si>
    <t>Проведение гистологического исследования биологического материала</t>
  </si>
  <si>
    <t>31.12.2020 № 21159000440</t>
  </si>
  <si>
    <t>ОГБУЗ "Белгородское патологоанатомическое бюро" ИНН 3124011297</t>
  </si>
  <si>
    <t>31.12.2020 № 21159000354</t>
  </si>
  <si>
    <t>Проведение клинико-диагностических исследования биологического материала</t>
  </si>
  <si>
    <t>01.01.2021 № 15-к/1</t>
  </si>
  <si>
    <t>31.12.2020 № 21159000441</t>
  </si>
  <si>
    <t>Проведение поверки, калибровке средств измерений, аттестации испытательного оборудования</t>
  </si>
  <si>
    <t>31.12.2020 № 21159000358</t>
  </si>
  <si>
    <t>Техническое обслуживание комплекса технических средств охраны в 2021 году</t>
  </si>
  <si>
    <t>20.11.2020 № 3611Т00174</t>
  </si>
  <si>
    <t>Техническое обслуживание системы передачи извещений в 2021 году</t>
  </si>
  <si>
    <t>Пожарная сигнализация и системы оповещения о пожаре в 2021 году</t>
  </si>
  <si>
    <t>Оказание услуг по техническому осмотру автотранспорта в 2021 г.</t>
  </si>
  <si>
    <t>08.12.2020 № 381</t>
  </si>
  <si>
    <t>Централизованная охрана группами быстрого реагирования комнаты хранения наркотических средств</t>
  </si>
  <si>
    <t>10.12.2020 № 16/51</t>
  </si>
  <si>
    <t>Предоставление статинформации в 2021 году</t>
  </si>
  <si>
    <t>Белгородстат ИНН 3123114282</t>
  </si>
  <si>
    <t>Предоставление услуг связи в Поликлинике №1 и №2 в 2021 году</t>
  </si>
  <si>
    <t>22.12.2020 № ИК-201507/00554</t>
  </si>
  <si>
    <t>Предоставление доступа в интернет для поликлиники №1 на 2021 год</t>
  </si>
  <si>
    <t>22.12.2020 № ТК-201507/00225</t>
  </si>
  <si>
    <t>Междугородная телефонная связь посредством мини-АТС учреждения в 2021 году</t>
  </si>
  <si>
    <t>Местная телефонная связь посредством мини-АТС учреждения в 2021 году</t>
  </si>
  <si>
    <t>ИП Зиялов Валерий Каренович ИНН 312327863148</t>
  </si>
  <si>
    <t>22.12.2020 № 1/2021</t>
  </si>
  <si>
    <t>Оказание услуг по шиномонтажу в 2021 г.</t>
  </si>
  <si>
    <t>22.12.2020 № 21159000398</t>
  </si>
  <si>
    <t>ООО "ПроектМонтажСервис" ИНН 3123281646</t>
  </si>
  <si>
    <t>Техническое обслуживание приборов учета тепловой энергии в 2021 году</t>
  </si>
  <si>
    <t>25.12.2020 № 4620 РТ 0086</t>
  </si>
  <si>
    <t>Страхование имущества</t>
  </si>
  <si>
    <t>АО "СОГАЗ" ИНН 7736035485</t>
  </si>
  <si>
    <t>Вывоз и обезвреживание твердых медицинских отходов</t>
  </si>
  <si>
    <t>25.12.2020 № 31-21 к-ма</t>
  </si>
  <si>
    <t>ООО "ТК "Экотранс" ИНН 3123084038</t>
  </si>
  <si>
    <t>31.12.2020 № ТБК#2020-12#00044</t>
  </si>
  <si>
    <t>ООО "Наука-Связь" ИНН 7714158099</t>
  </si>
  <si>
    <t>Предоставление услуг связи в здании круглосуточного стационара</t>
  </si>
  <si>
    <t>Изготовление рекламной полиграфии на 2021 год</t>
  </si>
  <si>
    <t>31.12.2020 № 21159000560</t>
  </si>
  <si>
    <t xml:space="preserve">ИП Важинский Петр Федорович ИНН 312300240530 </t>
  </si>
  <si>
    <t>Телематические услуги связи в здании круглосуточного стационара</t>
  </si>
  <si>
    <t>31.12.2020 № ИБК#2020-12#00030</t>
  </si>
  <si>
    <t>Реагирование группами задержания пункта централизованной охраны для нужд поликлиники №2 на ст. Валуйки</t>
  </si>
  <si>
    <t>31.12.2020 № 6/21</t>
  </si>
  <si>
    <t>01.01.2021 № б/н</t>
  </si>
  <si>
    <t>ООО "УК Центральная" ИНН 3123113465</t>
  </si>
  <si>
    <t>Оказание услуг передачи данных и телематических служб</t>
  </si>
  <si>
    <t>01.01.2021 № 000037073/21</t>
  </si>
  <si>
    <t>Техническое обслуживание инженерных сетей и оборудования</t>
  </si>
  <si>
    <t>ЗАО "Осколнэт" ИНН 3128020567</t>
  </si>
  <si>
    <t>Оказание услуг по аренде недвижимого имущества</t>
  </si>
  <si>
    <t>ИП Лыков Александр Геннадьевич ИНН 312314568353</t>
  </si>
  <si>
    <t>Поставка воды</t>
  </si>
  <si>
    <t>11.01.2021 № 559/СТ</t>
  </si>
  <si>
    <t>ООО "Элгаз-плюс" ИНН 7831000122</t>
  </si>
  <si>
    <t>Вывоз ТКО</t>
  </si>
  <si>
    <t>ФГУП "Охрана" Росгвардии ИНН 7719555477</t>
  </si>
  <si>
    <t>ООО "БелТехноИмпульс" ИНН 3123115649</t>
  </si>
  <si>
    <t>ООО "Сигнал-Сервис" ИНН 3128046036</t>
  </si>
  <si>
    <t>ФГКУ "УВО ВНГ России по Белгородской области" ИНН 3123307090</t>
  </si>
  <si>
    <t>ФГУП "Главный центр специальной связи" ИНН 7717043113</t>
  </si>
  <si>
    <t>ОГБУЗ "Старооскольская окружная больница Святителя Луки Крымского" ИНН 3128138181</t>
  </si>
  <si>
    <t>ОГБУЗ "Белгородский центр профилактики и борьбы со СПИД" ИНН 3123030441</t>
  </si>
  <si>
    <t>ФБУЗ "Центр гигиены и эпидемиологии в Белгородской области" ИНН 3123117607</t>
  </si>
  <si>
    <t>ФБУ "Белгородский ЦСМ" ИНН 3125008748</t>
  </si>
  <si>
    <t>ООО "Центр Экологической Безопасности" ИНН 3114011097</t>
  </si>
  <si>
    <t>21.01.2021 № 65</t>
  </si>
  <si>
    <t>Поставка инфракрасных обогревателей и  конвекторов</t>
  </si>
  <si>
    <t>ИП Дорошкевич Наталья Павловна ИНН 732801596651</t>
  </si>
  <si>
    <t>21.01.2021 № 175</t>
  </si>
  <si>
    <t>ООО "Ресурс-Медиа" ИНН 3123193823</t>
  </si>
  <si>
    <t>Поставка элементов питания</t>
  </si>
  <si>
    <t>ООО "Стерх-Сервис" ИНН 3123018532</t>
  </si>
  <si>
    <t>22.01.2021 № 05</t>
  </si>
  <si>
    <t>Поставка печатей и штампов</t>
  </si>
  <si>
    <t>Подписка «Электронные журналы» на 2021 год</t>
  </si>
  <si>
    <t>03.02.2021 № 403580349</t>
  </si>
  <si>
    <t>ООО "МЦФЭР-пресс" ИНН 7713754243</t>
  </si>
  <si>
    <t>Ремонт системы холодного водоснабжения и переноса водомерного узла</t>
  </si>
  <si>
    <t>ООО "Эдельвейс" ИНН 3123102110</t>
  </si>
  <si>
    <t>25.01.2021 № 11</t>
  </si>
  <si>
    <t>Реализация знаков почтовой оплаты – марки, маркировочные конверты, маркировочные почтовые карточки</t>
  </si>
  <si>
    <t>25.01.2021 № 31200014</t>
  </si>
  <si>
    <t>АО "Почта России" ИНН 7724490000</t>
  </si>
  <si>
    <t>Поставка оконной фурнитуры</t>
  </si>
  <si>
    <t>25.01.2021 № 1</t>
  </si>
  <si>
    <t>ООО "АкваТерм" ИНН 3126018266</t>
  </si>
  <si>
    <t>Поставка электротехнических материалов</t>
  </si>
  <si>
    <t>25.01.2021 № 233</t>
  </si>
  <si>
    <t>ООО "СТАНДАРТЭНЕРГО" ИНН 3123456590</t>
  </si>
  <si>
    <t>Поставка аккумулятора Эксклюзив 75</t>
  </si>
  <si>
    <t>01.02.2021 № б/н</t>
  </si>
  <si>
    <t>ИП Левитина Людмила Викторовна ИНН 312302974777</t>
  </si>
  <si>
    <t>Проведение диагностики и ремонта электрической системы и системы отопления автомобиля</t>
  </si>
  <si>
    <t>02.02.2021 № 275/4</t>
  </si>
  <si>
    <t>ООО "Авалон" ИНН 3123297340</t>
  </si>
  <si>
    <t>Поставка фиксальные накопители и ключи активации «Web-система СБИС» модулей ОФД</t>
  </si>
  <si>
    <t>02.02.2021 № 12101114869</t>
  </si>
  <si>
    <t>Перерегистрация ККТ с заменой ФН</t>
  </si>
  <si>
    <t>Поставка смартфона</t>
  </si>
  <si>
    <t>11.02.2021 № Е-00088065</t>
  </si>
  <si>
    <t>ООО "ДНС Ритейл" ИНН 2540167061</t>
  </si>
  <si>
    <t>Изготовление и размещение рекламы</t>
  </si>
  <si>
    <t>11.02.2021 № 27/1</t>
  </si>
  <si>
    <t>ОАУ "ТК "Мир Белогорья" ИНН 3123110859</t>
  </si>
  <si>
    <t>16.02.2021 № С33-000959</t>
  </si>
  <si>
    <t>Поставка приставок для цифрового ТВ</t>
  </si>
  <si>
    <t>Поставка концентрата минерального галит</t>
  </si>
  <si>
    <t>Поставка подарочных наборов</t>
  </si>
  <si>
    <t>17.02.2021 № 3</t>
  </si>
  <si>
    <t>ИП Тутов Виктор Александрович ИНН 463225493776</t>
  </si>
  <si>
    <t xml:space="preserve">ООО "Компания "Тензор" ИНН 7605016030 </t>
  </si>
  <si>
    <t>Поставка автономной кассы с ФН</t>
  </si>
  <si>
    <t>24.02.2021 № 121012977116</t>
  </si>
  <si>
    <t>Поставка строительных материалов</t>
  </si>
  <si>
    <t>26.02.2021 № 26/02/2021-2</t>
  </si>
  <si>
    <t>Поставка  материалов</t>
  </si>
  <si>
    <t>26.02.2021 № 21159000550</t>
  </si>
  <si>
    <t>ООО "ГиперСтрой" ИНН 3123227279</t>
  </si>
  <si>
    <t>ИП Ефимов Сергей Федорович ИНН 312300290901</t>
  </si>
  <si>
    <t>Продление лицензии антивируса</t>
  </si>
  <si>
    <t>26.02.2021 № 2</t>
  </si>
  <si>
    <t>ООО "НИКС-БЕЛГОРОД" ИНН 3123393452</t>
  </si>
  <si>
    <t>01.03.2021 № 2330/Р</t>
  </si>
  <si>
    <t>Поставка комплектующих</t>
  </si>
  <si>
    <t>ООО "Компания "Агрохолод" ИНН 3123109317</t>
  </si>
  <si>
    <t>03.03.2021 № б/н</t>
  </si>
  <si>
    <t>ООО "Дом цветов" ИНН 3123188090</t>
  </si>
  <si>
    <t>Поставка стульев и кулера</t>
  </si>
  <si>
    <t>ООО "Комус" ИНН 7721793895</t>
  </si>
  <si>
    <t>11.03.2021 № 21159000493</t>
  </si>
  <si>
    <t>Оказание услуг по проведению планового технического обслуживания автомобиля</t>
  </si>
  <si>
    <t>12.03.2021 № б/н</t>
  </si>
  <si>
    <t>ООО "Тринити Моторс М" ИНН 3123441339</t>
  </si>
  <si>
    <t>12.03.2021 № Е-00156049</t>
  </si>
  <si>
    <t>Право использования результата интеллектуальной деятельности – базы данных «TENDERLAND»</t>
  </si>
  <si>
    <t>25.03.2021 № 626</t>
  </si>
  <si>
    <t>ИП Бородулин Артем Олегович ИНН 760402093186</t>
  </si>
  <si>
    <t>Определение антител к бледной трепонеме в ИФА</t>
  </si>
  <si>
    <t>11.01.2021 № 06-01/21</t>
  </si>
  <si>
    <t>11.01.2021 № 147</t>
  </si>
  <si>
    <t>Молекулярно-биологическое исследование мазков</t>
  </si>
  <si>
    <t>ОГБУЗ "Кожно-венерологический диспансер" ИНН 3124010790</t>
  </si>
  <si>
    <t>ОГБУЗ "Белгородская областная клиническая больница Святителя Иоасафа" ИНН 3124020975</t>
  </si>
  <si>
    <t>Индивидуальный дозиметрический контроль</t>
  </si>
  <si>
    <t>12.01.2021 № 192</t>
  </si>
  <si>
    <t>Поставка термоконтейнеров</t>
  </si>
  <si>
    <t>13.01.2021 № 06</t>
  </si>
  <si>
    <t>ООО "ТЕРМОТЕСТ" ИНН 7717127356</t>
  </si>
  <si>
    <t>Информационное сопровождение (Аналитфармация)</t>
  </si>
  <si>
    <t>13.01.2021 № 4525</t>
  </si>
  <si>
    <t>ООО "Аналитический центр" ИНН 3666086856</t>
  </si>
  <si>
    <t>19.01.2021 № 01</t>
  </si>
  <si>
    <t>ООО "МК АмарантЛаб" ИНН 3123424206</t>
  </si>
  <si>
    <t>Поставка средств индивидуальной защиты и расходных материалов на 1 квартал 2021 год</t>
  </si>
  <si>
    <t>Поставка бумаги с термоактивным слоем</t>
  </si>
  <si>
    <t>ООО "Ветлабсервис" ИНН 3123433384</t>
  </si>
  <si>
    <t>19.01.2021 № 04</t>
  </si>
  <si>
    <t>ИП Денисенко Дарья Алексеевна ИНН 222330541401</t>
  </si>
  <si>
    <t>Поставка соли очищенной для Галогенератора</t>
  </si>
  <si>
    <t>19.01.2021 № 5</t>
  </si>
  <si>
    <t>Поставка средств индивидуальной защиты</t>
  </si>
  <si>
    <t>20.01.2021 № 02</t>
  </si>
  <si>
    <t>ООО "Машпринт" ИНН 3662157961</t>
  </si>
  <si>
    <t>Поставка бланков</t>
  </si>
  <si>
    <t>22.01.2021 № 07</t>
  </si>
  <si>
    <t>22.01.2021 № 80</t>
  </si>
  <si>
    <t>Поставка кабелей соединительных для подключения ЭКГ</t>
  </si>
  <si>
    <t>ООО "Инкарт" ИНН 7802395405</t>
  </si>
  <si>
    <t>22.01.2021 № 2101220743</t>
  </si>
  <si>
    <t>АО "Р-Фарм" ИНН 7726311464</t>
  </si>
  <si>
    <t>25.01.2021 № 105</t>
  </si>
  <si>
    <t>ООО "Кварцприбор-М" ИНН 7802112569</t>
  </si>
  <si>
    <t>Поставка световодов ОВК-3</t>
  </si>
  <si>
    <t>Поставка лекарственных препаратов</t>
  </si>
  <si>
    <t>29.01.2021 № 45</t>
  </si>
  <si>
    <t xml:space="preserve">АО НПК "Катрен" ИНН 5408130693 </t>
  </si>
  <si>
    <t>Поставка наборов реагентов</t>
  </si>
  <si>
    <t>29.01.2021 № 120</t>
  </si>
  <si>
    <t>ЗАО "Вектор-Бест-Европа" ИНН 7708055105</t>
  </si>
  <si>
    <t>Поставка аппликации</t>
  </si>
  <si>
    <t>01.02.2021 № 21159000318</t>
  </si>
  <si>
    <t>ООО ТПК "Витатерра" ИНН 5037004635</t>
  </si>
  <si>
    <t>Поставка термоиндикаторов</t>
  </si>
  <si>
    <t>08.02.2021 № 06</t>
  </si>
  <si>
    <t>26.02.2021 № 490410</t>
  </si>
  <si>
    <t>26.02.2021 № 21159000548</t>
  </si>
  <si>
    <t>ООО ГК "Надежда-Фарм" ИНН 7728658430</t>
  </si>
  <si>
    <t>Поставка парафина</t>
  </si>
  <si>
    <t>26.02.2021 № 21159000320</t>
  </si>
  <si>
    <t>ЗАО "Фармкомплект" ИНН 3123041588</t>
  </si>
  <si>
    <t>Поставка наборов реагентов SARS-CoV-2</t>
  </si>
  <si>
    <t>12.03.2021 № 2103120467</t>
  </si>
  <si>
    <t>17.03.2021 № 1410</t>
  </si>
  <si>
    <t>ООО "АТЕКС ГРУПП" ИНН 5027203511</t>
  </si>
  <si>
    <t>17.03.2021 № 1409</t>
  </si>
  <si>
    <t>17.03.2021 № 21159000298</t>
  </si>
  <si>
    <t xml:space="preserve">Поставка игл корпоративных </t>
  </si>
  <si>
    <t xml:space="preserve">ООО СП "СУБАЛ" ИНН 7731035844 </t>
  </si>
  <si>
    <t>22.03.2021 № 1424</t>
  </si>
  <si>
    <t>Поставка транспортной среды</t>
  </si>
  <si>
    <t>30.03.2021 21159000284</t>
  </si>
  <si>
    <t>01.04.2021 21159000259</t>
  </si>
  <si>
    <t>31.03.2021 21159000264</t>
  </si>
  <si>
    <t>31.03.2021 21159000273</t>
  </si>
  <si>
    <t>31.03.2021 21159000272</t>
  </si>
  <si>
    <t>31.03.2021 21159000262</t>
  </si>
  <si>
    <t>01.04.2021 21159000518</t>
  </si>
  <si>
    <t>15.04.2021 21159000292</t>
  </si>
  <si>
    <t>15.04.2021 21159000293</t>
  </si>
  <si>
    <t>15.04.2021 21159000290</t>
  </si>
  <si>
    <t>15.04.2021 21159000285</t>
  </si>
  <si>
    <t>ООО «БЕЛМЕДИЗДЕЛИЕ» ИНН 3123470210</t>
  </si>
  <si>
    <t>Оказания услуг по проведению аудита информационной системы обработки персональных данных и её усовершенствование</t>
  </si>
  <si>
    <t>ИП Ильин Александр Анатольевич</t>
  </si>
  <si>
    <t>Поставка корпусной мебели</t>
  </si>
  <si>
    <t>Выполнение работ по техническому обслуживанию и ремонту систем вентиляции и кондиционирования учреждения</t>
  </si>
  <si>
    <t>Поставка кондиционеров</t>
  </si>
  <si>
    <t>Поставка перчаток медицинских на 2021 год</t>
  </si>
  <si>
    <t>24.05.2021 21159000576</t>
  </si>
  <si>
    <t>09.06.2021 21159000476</t>
  </si>
  <si>
    <t>Поставка цианокобаламина (р-р д/ин. 0,5 мг/мл 1 мл №10)</t>
  </si>
  <si>
    <t>Поставка глазной краски для определения внутриглазного давления</t>
  </si>
  <si>
    <t>Поставка набора реагентов COVID-19 для выявления антител к коронавирусу иммунохроматографическим методом</t>
  </si>
  <si>
    <t>ООО "Медснаб" ИНН 3662212115</t>
  </si>
  <si>
    <t>ООО "Фарм Технологии плюс" ИНН 3664110253</t>
  </si>
  <si>
    <t>Поставка Эликвис 5 мг №60</t>
  </si>
  <si>
    <t xml:space="preserve">ООО "Шаклин" ИНН 5408132355 </t>
  </si>
  <si>
    <t>Поставка шпателей гинекологических</t>
  </si>
  <si>
    <t>ООО "НПП Кверти-Мед" ИНН 0278045131</t>
  </si>
  <si>
    <t>Поставка электродов</t>
  </si>
  <si>
    <t>Поставка бумаги для медицинских регистрирующих приборов</t>
  </si>
  <si>
    <t>ООО "ПЦ-Паритет" ИНН 7605017235</t>
  </si>
  <si>
    <t>Поставка бесконтактных инфракрасных термометров</t>
  </si>
  <si>
    <t>Поставка тестов</t>
  </si>
  <si>
    <t>ООО "КреативМедприбор" ИНН 7736566856</t>
  </si>
  <si>
    <t>Поставка столика стоматологического</t>
  </si>
  <si>
    <t>ООО "Дентли" ИНН 3123208029</t>
  </si>
  <si>
    <t>ООО "Ортодинамика" ИНН 7727282047</t>
  </si>
  <si>
    <t>Поставка кинезиотейпов</t>
  </si>
  <si>
    <t>Поставка набора реагентов</t>
  </si>
  <si>
    <t>Поставка гигрометров, термометров</t>
  </si>
  <si>
    <t xml:space="preserve">ООО "ГК "Надежда-Фарм" ИНН 7728658430 </t>
  </si>
  <si>
    <t>Поставка тест-полосок и глюкометров</t>
  </si>
  <si>
    <t>Поставка доз вакцины</t>
  </si>
  <si>
    <t>ООО "ММК "Формед" ИНН 7728359623</t>
  </si>
  <si>
    <t>ООО "Норман" ИНН 3625010992</t>
  </si>
  <si>
    <t>Поставка лекарственных препаратов для медицинского пункта ДОЛ «Липки» в 2021 году</t>
  </si>
  <si>
    <t>ООО "Норман" ИНН 3625010993</t>
  </si>
  <si>
    <t>ООО "Атекс Групп" ИНН 5027203511</t>
  </si>
  <si>
    <t>Поставка перчаток</t>
  </si>
  <si>
    <t>Поставка фильтра предварительной очистки</t>
  </si>
  <si>
    <t>Поставка дозаторов</t>
  </si>
  <si>
    <t>ООО "МК АмарантЛаб" ИНН 3123424207</t>
  </si>
  <si>
    <t>02.04.2021 № 3693</t>
  </si>
  <si>
    <t>12.04.2021 № 21159000262</t>
  </si>
  <si>
    <t>07.04.2021 № 55</t>
  </si>
  <si>
    <t>08.04.2021 № 2104080470</t>
  </si>
  <si>
    <t>13.04.2021 № 21779</t>
  </si>
  <si>
    <t>19.04.2021 № 27/21-ОКМ</t>
  </si>
  <si>
    <t>22.04.2021 № 1092</t>
  </si>
  <si>
    <t>29.04.2021 № 20</t>
  </si>
  <si>
    <t>30.04.2021 № 21159000565</t>
  </si>
  <si>
    <t>11.05.2021 № 21159000567</t>
  </si>
  <si>
    <t>14.05.2021 № 1405/21</t>
  </si>
  <si>
    <t>14.05.2021 № 591</t>
  </si>
  <si>
    <t>18.05.2021 № 72</t>
  </si>
  <si>
    <t>18.05.2021 № 73</t>
  </si>
  <si>
    <t>19.05.2021 № 138</t>
  </si>
  <si>
    <t>07.06.2021 № 105</t>
  </si>
  <si>
    <t>07.06.2021 № 106</t>
  </si>
  <si>
    <t>07.06.2021 № 107</t>
  </si>
  <si>
    <t>07.06.2021 № 108</t>
  </si>
  <si>
    <t>17.06.2021 № 4560</t>
  </si>
  <si>
    <t>21.06.2021 № 85</t>
  </si>
  <si>
    <t>21.06.2021 № 84</t>
  </si>
  <si>
    <t>Перетяжка сидений автомобиля</t>
  </si>
  <si>
    <t>31.03.2021 № 627</t>
  </si>
  <si>
    <t>Поставка хозяйственного инвентаря, принадлежностей, лакокрасочной продукции и сопутствующих материалов</t>
  </si>
  <si>
    <t xml:space="preserve">ИП Зоров Артем Николаевич ИНН 312303272805 </t>
  </si>
  <si>
    <t>06.04.2021 № 06/04/2021-1</t>
  </si>
  <si>
    <t>06.04.2021 № 64</t>
  </si>
  <si>
    <t>ИП Семернина Татьяна Васильевна ИНН 732801596651</t>
  </si>
  <si>
    <t>Поставка жалюзи</t>
  </si>
  <si>
    <t>Оказание услуг по регистрационным действиям в ГИБДД при оформлении приобретенного автомобиля</t>
  </si>
  <si>
    <t>06.04.2021 № АВ00003085</t>
  </si>
  <si>
    <t>Поставка плоского шифера и оранжевой краски</t>
  </si>
  <si>
    <t>12.04.2021 № 12/04/2021-1</t>
  </si>
  <si>
    <t>16.04.2021 № С33-000959</t>
  </si>
  <si>
    <t>16.04.2021 № 12</t>
  </si>
  <si>
    <t>ИП Ларина Елена Александровна ИНН 321400255373</t>
  </si>
  <si>
    <t>16.04.2021 № 13</t>
  </si>
  <si>
    <t>Поставка бензинового электрогенератора и сопутствующих товаровдля нужд поликлиники №2</t>
  </si>
  <si>
    <t>Поставка бензинового электрогенератора и сопутствующих товаровдля нужд поликлиники №3</t>
  </si>
  <si>
    <t>Проведение работ по устройству системы приточно-вытяжной вентиляции</t>
  </si>
  <si>
    <t>ООО "Вофф-дизайн" ИНН 3123043754</t>
  </si>
  <si>
    <t>20.04.2021 № 21159000543</t>
  </si>
  <si>
    <t>20.04.2021 № 21159000542</t>
  </si>
  <si>
    <t>Проведение работ по ремонту мягкой кровли</t>
  </si>
  <si>
    <t>Изготовление и монтаж баннера, приуроченного к 105-летию поликлиники №2</t>
  </si>
  <si>
    <t>ИП Гамурак Владимир Владимирович ИНН 312321062092</t>
  </si>
  <si>
    <t>21.04.2021 № 41</t>
  </si>
  <si>
    <t>Поставка продовольственных наборов</t>
  </si>
  <si>
    <t>23.04.2021 № 554</t>
  </si>
  <si>
    <t>ИП Полютова Ирина Сергеевна ИНН 312304031009</t>
  </si>
  <si>
    <t>Поставка материалов для проведения ремонта кровли</t>
  </si>
  <si>
    <t>23.04.2021 № 23/04/2021-1</t>
  </si>
  <si>
    <t>Поставка хозяйственных принадлежностей и посуды</t>
  </si>
  <si>
    <t>26.04.2021 № 1359</t>
  </si>
  <si>
    <t>ООО "Жемикс" ИНН 3123037077</t>
  </si>
  <si>
    <t>ИП Марадудин Сергей Викторович ИНН 312817116321</t>
  </si>
  <si>
    <t>26.04.2021 № 5</t>
  </si>
  <si>
    <t>ИП Письменов Д.Е. ИНН 312325943704</t>
  </si>
  <si>
    <t>29.04.2021 № 78</t>
  </si>
  <si>
    <t>Размещение информационных аудиороликов на радиостанции</t>
  </si>
  <si>
    <t>Изготовление информационных аудиороликов на радиостанции</t>
  </si>
  <si>
    <t>29.04.2021 № 205</t>
  </si>
  <si>
    <t>ИП Жукова Галина Владимировна ИНН 312323151534</t>
  </si>
  <si>
    <t>29.04.2021 № 21159000412</t>
  </si>
  <si>
    <t>05.05.2021 № 21159000563</t>
  </si>
  <si>
    <t>Установка кондиционера</t>
  </si>
  <si>
    <t>ООО "Холод Белогорья" ИНН 3123358088</t>
  </si>
  <si>
    <t>Тонировка стекол автомобиля</t>
  </si>
  <si>
    <t>11.05.2021 № 252</t>
  </si>
  <si>
    <t>ИП Игнатович Вадим Петрович ИНН 312300035041</t>
  </si>
  <si>
    <t>Проведение ремонта фасадной вывески здания поликлиники №1</t>
  </si>
  <si>
    <t>Праздничное оформление фасада здания поликлиники №1</t>
  </si>
  <si>
    <t>11.05.2021 № 45</t>
  </si>
  <si>
    <t>Поставка радиотелефонов</t>
  </si>
  <si>
    <t>12.05.2021 № С33-003009</t>
  </si>
  <si>
    <t>Обновление ПО, в поликлинике №2, №3 и Урочище «Липки»</t>
  </si>
  <si>
    <t>12.05.2021 № 12105124472</t>
  </si>
  <si>
    <t>Поставка автомобильной химии и сопутствующих материалов</t>
  </si>
  <si>
    <t>ИП Вильданов Сергей Игоревич ИНН 3102596511780</t>
  </si>
  <si>
    <t>12.05.2021 № 111</t>
  </si>
  <si>
    <t>Проведение предаттестационной подготовки за эксплуатацию электроустановок и тепловых электроустановок</t>
  </si>
  <si>
    <t>13.05.2021 № 60</t>
  </si>
  <si>
    <t>ООО "Учебный Комбинат" ИНН 3128095724</t>
  </si>
  <si>
    <t>13.05.2021 № 61</t>
  </si>
  <si>
    <t>13.05.2021 № 62</t>
  </si>
  <si>
    <t>Проведение обучения и проверки знаний по Пожарно-техническому минимуму</t>
  </si>
  <si>
    <t>Проведение обучения и проверки знаний требований охраны труда</t>
  </si>
  <si>
    <t>Поставка шин</t>
  </si>
  <si>
    <t>18.05.2021 № 3074</t>
  </si>
  <si>
    <t>ООО "СОЮЗ ШИННИКОВ" ИНН 3123124795</t>
  </si>
  <si>
    <t>Брендирование легкового автомобиля</t>
  </si>
  <si>
    <t>18.05.2021 № 46</t>
  </si>
  <si>
    <t>Поставка кулера</t>
  </si>
  <si>
    <t>ИП Недобор Юрий Иванович ИНН 312300481102</t>
  </si>
  <si>
    <t>19.05.2021 № б/н</t>
  </si>
  <si>
    <t>Поставка материалов для установки ограждения на территории круглосуточного стационара</t>
  </si>
  <si>
    <t>ООО ТД "БЕЛРЕГИОНСНАБ" ИНН 3123401054</t>
  </si>
  <si>
    <t>20.05.2021 № 270</t>
  </si>
  <si>
    <t>Изготовление заключения специалиста</t>
  </si>
  <si>
    <t>Поставка пылесоса</t>
  </si>
  <si>
    <t>21.05.2021 № С33-003317</t>
  </si>
  <si>
    <t>ООО "ЛИДЕР" ИНН 3123469990</t>
  </si>
  <si>
    <t>26.05.2021 № 18</t>
  </si>
  <si>
    <t>Услуги экскаватора-погрузчика</t>
  </si>
  <si>
    <t>Найм туристического автобуса</t>
  </si>
  <si>
    <t>ООО "Ника-тур" ИНН 3123430369</t>
  </si>
  <si>
    <t>26.05.2021 № 20</t>
  </si>
  <si>
    <t>Транспортные услуги по перевозки пассажиров</t>
  </si>
  <si>
    <t>Поставка материалов и строительного инструмента для ремонтных работ</t>
  </si>
  <si>
    <t>27.05.2021 № 27/05/2021-4</t>
  </si>
  <si>
    <t>Поставка песка</t>
  </si>
  <si>
    <t>Поставка омплектов индивидульной медицинской гражданской защиты для МАБ ВП и ВВБ</t>
  </si>
  <si>
    <t>ООО "Вариант-М" ИНН 3123133736</t>
  </si>
  <si>
    <t>02.06.2021 № 21</t>
  </si>
  <si>
    <t>Поставка авточехлов</t>
  </si>
  <si>
    <t>03.06.2021 № 8</t>
  </si>
  <si>
    <t>Установка ветрового или заднего стекла на клей</t>
  </si>
  <si>
    <t>ИП Пашков Александр Михайлович ИНН 310259357690</t>
  </si>
  <si>
    <t>07.06.2021 № 4</t>
  </si>
  <si>
    <t>07.06.2021 № 9818</t>
  </si>
  <si>
    <t>ООО "Инженерно-Технический Центр" ИНН 3123146855</t>
  </si>
  <si>
    <t>Оказание комплекса услуг, обезвреживанием ртутьсодержащих отходов</t>
  </si>
  <si>
    <t>Поставка электротоваров для ремонта электрических столбов освещения</t>
  </si>
  <si>
    <t>10.06.2021 № 124</t>
  </si>
  <si>
    <t>Поставка летних автомобильных шин</t>
  </si>
  <si>
    <t>Поставка медицинских костюмов и халатов</t>
  </si>
  <si>
    <t>16.06.2021 № 3812</t>
  </si>
  <si>
    <t>Транспортные услуги по перевозки пассажировн</t>
  </si>
  <si>
    <t>16.06.2021 № 5</t>
  </si>
  <si>
    <t>ИП Ольховенко Андрей Сергеевич ИНН 312602404922</t>
  </si>
  <si>
    <t xml:space="preserve">22.12.2020 № ТК-201407/00160 </t>
  </si>
  <si>
    <t>31.12.2020 № 21159000436</t>
  </si>
  <si>
    <t>ОГБУЗ "Валуйская ЦРБ" ИНН 3126005122</t>
  </si>
  <si>
    <t>11.01.2021 № БЛГ-5365</t>
  </si>
  <si>
    <t>11.01.2021 № ВЛР-754</t>
  </si>
  <si>
    <t>11.01.2021 № СОР-2753</t>
  </si>
  <si>
    <t>22.01.2021 № 2567</t>
  </si>
  <si>
    <t>Поставка камеры морозильной ме</t>
  </si>
  <si>
    <t>ООО "Фармаком" ИНН 2465149920</t>
  </si>
  <si>
    <t>Вывоз и размещение МО класса А</t>
  </si>
  <si>
    <t>01.03.2021 № 07-21 а-мо</t>
  </si>
  <si>
    <t>Вывоз, обезвреживание и утилизация МО класса Б и  В</t>
  </si>
  <si>
    <t>01.03.2021 № 211590000458</t>
  </si>
  <si>
    <t>09.03.2021 № 235</t>
  </si>
  <si>
    <t>Проведение молекулярно-биологических исследований</t>
  </si>
  <si>
    <t>22.03.2021 № 001110</t>
  </si>
  <si>
    <t>Утилизация оргтехники</t>
  </si>
  <si>
    <t>ООО "Утилизация оргтехники" ИНН 4825083630</t>
  </si>
  <si>
    <t>24.03.2021 № Е-00188544</t>
  </si>
  <si>
    <t>27.05.2021 № 27/05</t>
  </si>
  <si>
    <t>ИП Амельченко Сергей Геннадьевич ИНН 312301007167</t>
  </si>
  <si>
    <t>08.06.2021 № 741</t>
  </si>
  <si>
    <t>ИП Гурулев Александр Алексеевич ИНН 463100377830</t>
  </si>
  <si>
    <t>16.06.2021 № 21</t>
  </si>
  <si>
    <t>ИП Власова Лидия Васильевна ИНН 312302058460</t>
  </si>
  <si>
    <t>04.06.2021 21159000387</t>
  </si>
  <si>
    <t>26.04.2021 21159000422</t>
  </si>
  <si>
    <t>21.04.2021 21159000291</t>
  </si>
  <si>
    <t>Реестр договоров 2021 год</t>
  </si>
  <si>
    <t>ИП Худяков Александр Николаевич ИНН 312329104989</t>
  </si>
  <si>
    <t>ИП Ильин Александр Анатольевич ИНН 310201257071</t>
  </si>
  <si>
    <t>Выполнение работ по ремонту медицинского оборудования</t>
  </si>
  <si>
    <t>Выполнение работ по ремонту кабинета врача офтальмолога</t>
  </si>
  <si>
    <t>ООО «ЭЛСАН» ИНН</t>
  </si>
  <si>
    <t>Поверка: Счетчик холодной воды</t>
  </si>
  <si>
    <t>Смартфон</t>
  </si>
  <si>
    <t xml:space="preserve">01.07.2021 № б/н </t>
  </si>
  <si>
    <t>27.08.2021 21159000589</t>
  </si>
  <si>
    <t>01.07.2021 21159000280</t>
  </si>
  <si>
    <t>22.07.2021 21159000557</t>
  </si>
  <si>
    <t>18.03.2021 21159000355</t>
  </si>
  <si>
    <t>03.08.2021 21159000545</t>
  </si>
  <si>
    <t>Поставка стоматологической установки</t>
  </si>
  <si>
    <t>27.09.2021 21159000590</t>
  </si>
  <si>
    <t>Поставка новогодних подарков на 2021 год</t>
  </si>
  <si>
    <t>ИП Богатырев Роман Игоревич ИНН 7707083893</t>
  </si>
  <si>
    <t>10.11.2021 21159000501</t>
  </si>
  <si>
    <t>Ревизия запорной арматуры, промывка и гидравлическое испытание системы отопления здания</t>
  </si>
  <si>
    <t xml:space="preserve">29.06.2021 №Е-00418155 </t>
  </si>
  <si>
    <t xml:space="preserve">01.07.2021 №7 </t>
  </si>
  <si>
    <t>ООО "ИРБИС" ИНН 3128081560</t>
  </si>
  <si>
    <t>Подготовка системы отопления и ГВС к отопительному сезону 2021-2022 гг.</t>
  </si>
  <si>
    <t>01.07.2021 №76</t>
  </si>
  <si>
    <t>Электроводонагреватель</t>
  </si>
  <si>
    <t>05.07.2021 №678</t>
  </si>
  <si>
    <t>Электрический водонагреватель</t>
  </si>
  <si>
    <t>05.07.2021 №697</t>
  </si>
  <si>
    <t xml:space="preserve">Разработка проектной документации на УУТЭ </t>
  </si>
  <si>
    <t>Акт технического состояния</t>
  </si>
  <si>
    <t>05.07.2021 №П-3-07/21</t>
  </si>
  <si>
    <t>07.07.2021 №1/7-07</t>
  </si>
  <si>
    <t>ИП Богушева Елена Ивановна ИНН 312301819306</t>
  </si>
  <si>
    <t>Книги учета</t>
  </si>
  <si>
    <t>08.07.2021 №1486</t>
  </si>
  <si>
    <t xml:space="preserve">ИП Бабина Тамара Ивановна ИНН 312300731000 </t>
  </si>
  <si>
    <t>Техническое обслуживание автомобиля Мицубиси г/н О826ЕО</t>
  </si>
  <si>
    <t>13.07.2021 №б/н</t>
  </si>
  <si>
    <t>Информационные таблички</t>
  </si>
  <si>
    <t>14.07.2021 №54</t>
  </si>
  <si>
    <t>Гидроиспытание и гидропневмопромывка системы отопления поликлиники №2</t>
  </si>
  <si>
    <t>16.07.2021 №13</t>
  </si>
  <si>
    <t>ИП Маслова Галина Семеновна ИНН 311500231355</t>
  </si>
  <si>
    <t>Ремонт системы отопления поликлиники №2</t>
  </si>
  <si>
    <t>16.07.2021 №14</t>
  </si>
  <si>
    <t>Монтаж/демонтаж баннера</t>
  </si>
  <si>
    <t>23.07.2021 №21159000165</t>
  </si>
  <si>
    <t xml:space="preserve">29.07.2021 №б/н </t>
  </si>
  <si>
    <t>ИП Прудников Владимир Андреевич ИНН 310500016356</t>
  </si>
  <si>
    <t>Запасные части для автомобиля ГАЗ 2217 г/н Е540ОС</t>
  </si>
  <si>
    <t>Мойка, тумба, смеситель</t>
  </si>
  <si>
    <t>02.08.2021 № 890</t>
  </si>
  <si>
    <t>ИП Фуников Алексей Михайлович ИНН 312324726922</t>
  </si>
  <si>
    <t>Кресло</t>
  </si>
  <si>
    <t>02.08.2021 № 410</t>
  </si>
  <si>
    <t>Электронагреватель</t>
  </si>
  <si>
    <t>Кран</t>
  </si>
  <si>
    <t>02.08.2021 № 889</t>
  </si>
  <si>
    <t>03.08.2021 № 895</t>
  </si>
  <si>
    <t>Профектор</t>
  </si>
  <si>
    <t>03.08.2021 № 4394</t>
  </si>
  <si>
    <t>Душевое ограждение</t>
  </si>
  <si>
    <t>05.08.2021 № 891</t>
  </si>
  <si>
    <t>Комплексное обследование предприятия на предмет соблюдения природоохранного законодательства</t>
  </si>
  <si>
    <t>12.08.2021 № 937</t>
  </si>
  <si>
    <t>Канализационная установка</t>
  </si>
  <si>
    <t>Техническое обслуживание автомобиля Лада Гранта г/н У033АО</t>
  </si>
  <si>
    <t>Дверь офисная</t>
  </si>
  <si>
    <t>ИП Андрющенко Андрей Стефанович ИНН 312310826363</t>
  </si>
  <si>
    <t>ООО "Белтехноресурс" ИНН 3123229491</t>
  </si>
  <si>
    <t xml:space="preserve">05.08.2021 № 307 </t>
  </si>
  <si>
    <t>Окно</t>
  </si>
  <si>
    <t>16.08.2021 № 661</t>
  </si>
  <si>
    <t xml:space="preserve">17.08.2021 №37 </t>
  </si>
  <si>
    <t xml:space="preserve">17.08.2021 №36 </t>
  </si>
  <si>
    <t>Холодильник</t>
  </si>
  <si>
    <t>ООО "Автомаркет-регион" ИНН 4632155278</t>
  </si>
  <si>
    <t>19.08.2021 №РФ00003973</t>
  </si>
  <si>
    <t>Аккумулятор</t>
  </si>
  <si>
    <t>25.08.2021 №434</t>
  </si>
  <si>
    <t>13.09.2021 №453</t>
  </si>
  <si>
    <t>Публикация некролога</t>
  </si>
  <si>
    <t>АНО "ИД Мир Белогорья" ИНН 3123232423</t>
  </si>
  <si>
    <t>Размещение и изготовление аудиоматериала</t>
  </si>
  <si>
    <t>ОАУ "ТРК "Мир Белогорья"" ИНН 3123110859</t>
  </si>
  <si>
    <t>Оценка рыночной стоимости автомобиля</t>
  </si>
  <si>
    <t>ООО Оценочная фирма "Профессионал" ИНН 3123109067</t>
  </si>
  <si>
    <t>Журналы</t>
  </si>
  <si>
    <t>20.10.2021 №1239</t>
  </si>
  <si>
    <t>Стремянки</t>
  </si>
  <si>
    <t>Программа для ЭВМ «1С-Битрикс: Управление сайтом»</t>
  </si>
  <si>
    <t>Автошины</t>
  </si>
  <si>
    <t>Пленки-заготовки</t>
  </si>
  <si>
    <t>Многоразовая щетка для чистки канало</t>
  </si>
  <si>
    <t>01.07.2021 №22</t>
  </si>
  <si>
    <t>Наборы реагентов</t>
  </si>
  <si>
    <t>АО "Вектор-Бест-Европа" ИНН 7708055105</t>
  </si>
  <si>
    <t>08.07.2021 №896</t>
  </si>
  <si>
    <t>Тонометр</t>
  </si>
  <si>
    <t>09.07.2021 №135</t>
  </si>
  <si>
    <t>ООО "БелИнвест" ИНН 3123428338</t>
  </si>
  <si>
    <t>Транспортная среда для хранения и транспортировки респираторных мазков</t>
  </si>
  <si>
    <t>13.07.2021 №БИ00-000924</t>
  </si>
  <si>
    <t>26.07.2021 №470</t>
  </si>
  <si>
    <t>Протезы</t>
  </si>
  <si>
    <t>01.08.2021 № 7</t>
  </si>
  <si>
    <t>ООО "ЗЭТ-Техник" ИНН 3123076125</t>
  </si>
  <si>
    <t>Набор реагентов</t>
  </si>
  <si>
    <t>05.08.2021 № 114</t>
  </si>
  <si>
    <t>12.08.2021 № БИ00-001106</t>
  </si>
  <si>
    <t>Пакеты, стяжка</t>
  </si>
  <si>
    <t>12.08.2021 №4991</t>
  </si>
  <si>
    <t>Бланки</t>
  </si>
  <si>
    <t>12.08.2021 №212</t>
  </si>
  <si>
    <t>ООО "Издат-Черноземья" ИНН 3662046958</t>
  </si>
  <si>
    <t>Перевязочный материал</t>
  </si>
  <si>
    <t>16.08.2021 № 21159000288</t>
  </si>
  <si>
    <t>Калия йодид 3%</t>
  </si>
  <si>
    <t>16.08.2021 № 113</t>
  </si>
  <si>
    <t>Кабель соединительный для подключения ЭКГ электродов и элементы питания</t>
  </si>
  <si>
    <t>17.08.2021 №1735</t>
  </si>
  <si>
    <t>Шовный материал</t>
  </si>
  <si>
    <t>17.08.2021 №21159000295</t>
  </si>
  <si>
    <t>18.08.2021 №1931317</t>
  </si>
  <si>
    <t xml:space="preserve">ООО "Торговый Дом Лабораторное Оборудование" ИНН </t>
  </si>
  <si>
    <t>Лампа ксенон-галогеновая</t>
  </si>
  <si>
    <t>03.09.2021 №339</t>
  </si>
  <si>
    <t>Кабель пациента для ЭКГ и шлемы для крепления электродов ЭЭГ</t>
  </si>
  <si>
    <t>14.09.2021 №235</t>
  </si>
  <si>
    <t>16.09.2021 №312</t>
  </si>
  <si>
    <t>Бесконтактные инфракрасные термометры и пульсоксиметры</t>
  </si>
  <si>
    <t>16.09.2021 №26</t>
  </si>
  <si>
    <t>Медицинские услуги по медицинской транспортировке пациента</t>
  </si>
  <si>
    <t>20.09.2021 №20/09/2021-МТ</t>
  </si>
  <si>
    <t>ООО "Профессиональная медицинская Лига" ИНН 7729543520</t>
  </si>
  <si>
    <t>Зонды</t>
  </si>
  <si>
    <t>22.09.2021 №31</t>
  </si>
  <si>
    <t>Вакцина "Гриппол плюс" с термоконтейнером</t>
  </si>
  <si>
    <t>22.09.2021 №253</t>
  </si>
  <si>
    <t>24.09.2021 №БИ00-001325</t>
  </si>
  <si>
    <t>30.09.2021 №267</t>
  </si>
  <si>
    <t>Поставка расходных материалов</t>
  </si>
  <si>
    <t>Поставка расходных материалов для медицинского пункта ДОЛ «Липки» в 2021 году</t>
  </si>
  <si>
    <t xml:space="preserve">ООО "Меди-парт" ИНН 4629052321 </t>
  </si>
  <si>
    <t>Страхование ответственности при осуществлении медицинской деятельности</t>
  </si>
  <si>
    <t>14.10.2021 №1013</t>
  </si>
  <si>
    <t>Лупа</t>
  </si>
  <si>
    <t>20.10.2021 №32</t>
  </si>
  <si>
    <t>Презервативы для УЗИ</t>
  </si>
  <si>
    <t>20.10.2021 №6291</t>
  </si>
  <si>
    <t>Реактивы</t>
  </si>
  <si>
    <t>20.10.2021 №1271</t>
  </si>
  <si>
    <t>Термометры</t>
  </si>
  <si>
    <t>ООО "Дезмедторг" ИНН 3123212554</t>
  </si>
  <si>
    <t>21.10.2021 №141</t>
  </si>
  <si>
    <t>22.10.2021 №БИ00-001498</t>
  </si>
  <si>
    <t>Стоматологические расходные материалы</t>
  </si>
  <si>
    <t>25.10.2021 №1801</t>
  </si>
  <si>
    <t>01.11.2021 №37</t>
  </si>
  <si>
    <t>11.11.2021 №</t>
  </si>
  <si>
    <t>Аквадистиллятор электрический ДЭ-25М</t>
  </si>
  <si>
    <t>Этиловый спирт</t>
  </si>
  <si>
    <t>12.11.2021 №</t>
  </si>
  <si>
    <t>Облучатель-рециркулятор воздуха ультрафиолетовый</t>
  </si>
  <si>
    <t>Наборы реагентов «КреативМП»</t>
  </si>
  <si>
    <t>Имплантат</t>
  </si>
  <si>
    <t>Бахилы</t>
  </si>
  <si>
    <t>22.11.2021 №</t>
  </si>
  <si>
    <t>Контейнеры (банки)</t>
  </si>
  <si>
    <t>Радиальный передатчик</t>
  </si>
  <si>
    <t>Кислород</t>
  </si>
  <si>
    <t>Ремонт КЛ-ВЛОК</t>
  </si>
  <si>
    <t>Расходные медицинские материалы</t>
  </si>
  <si>
    <t>10.12.2021 №</t>
  </si>
  <si>
    <t>Проведение лабораторных исследований в 2022 году</t>
  </si>
  <si>
    <t>13.12.2021 №</t>
  </si>
  <si>
    <t xml:space="preserve">Разработка паспортов опасных отходов </t>
  </si>
  <si>
    <t>Расходные материалы</t>
  </si>
  <si>
    <t>Электрочайник Moulinex</t>
  </si>
  <si>
    <t>Пакеты, майки</t>
  </si>
  <si>
    <t>Элементы питания</t>
  </si>
  <si>
    <t>Шины</t>
  </si>
  <si>
    <t>Ручки Bento</t>
  </si>
  <si>
    <t>Т/о автомобиля</t>
  </si>
  <si>
    <t>Огнетушители</t>
  </si>
  <si>
    <t>Вывоз ЖБО</t>
  </si>
  <si>
    <t>Ремонт автомобиля</t>
  </si>
  <si>
    <t>Компьютерный съем показателей</t>
  </si>
  <si>
    <t>Бумага офисная</t>
  </si>
  <si>
    <t>Изготовление полиграфической продукции</t>
  </si>
  <si>
    <t>Рулоны для кассовых аппаратов</t>
  </si>
  <si>
    <t>Предоставление городской телефонной связи в здании круглосуточного стационара</t>
  </si>
  <si>
    <t>30.12.2021 №</t>
  </si>
  <si>
    <t>Предоставление интернет-связи в здании круглосуточного стационара</t>
  </si>
  <si>
    <t>Содержание и текущий ремонт общего имущества в многоквартирном доме №5</t>
  </si>
  <si>
    <t>Поставка печатей и штампов, согласно прейскуранта цен к договору</t>
  </si>
  <si>
    <t>Ежемесячное техническое обслуживание системы передачи извещений круглосуточного стационара</t>
  </si>
  <si>
    <t>Техническое обслуживание установок пожарной сигнализации и системы оповещения о пожаре</t>
  </si>
  <si>
    <t>Оказание услуг по реагированию групп задержания пункта централизованной охраны для поликлиники №2</t>
  </si>
  <si>
    <t>30.09.2021 № 4621 PL 0002</t>
  </si>
  <si>
    <t xml:space="preserve">05.10.2021 № 216/310-21-ДХР </t>
  </si>
  <si>
    <t>26.05.2021 № 17</t>
  </si>
  <si>
    <t xml:space="preserve">28.10.2021 № 28/10/2021-1 </t>
  </si>
  <si>
    <t xml:space="preserve">28.10.2021 № CRM-6017 </t>
  </si>
  <si>
    <t>ООО "ИнфоСтудия" ИНН 3123227871</t>
  </si>
  <si>
    <t>ООО "Медоборудование"</t>
  </si>
  <si>
    <t>12.11.2021 № 115</t>
  </si>
  <si>
    <t>18.11.2021 № E-00760705</t>
  </si>
  <si>
    <t>ИП Некрасов Сергей Юрьевич ИНН 312301163141</t>
  </si>
  <si>
    <t>18.11.2021 № б/н</t>
  </si>
  <si>
    <t>18.11.2021 № 4082</t>
  </si>
  <si>
    <t>ООО "ТД Лабораторное оборудование" ИНН 5018177304</t>
  </si>
  <si>
    <t>18.11.2021 № 472</t>
  </si>
  <si>
    <t>АО "Деалмед" ИНН 7728820940</t>
  </si>
  <si>
    <t>18.11.2021 № 375768</t>
  </si>
  <si>
    <t>19.11.2021 № 2192</t>
  </si>
  <si>
    <t>19.11.2021 № 1956</t>
  </si>
  <si>
    <t>22.11.2021 № 6977</t>
  </si>
  <si>
    <t>25.11.2021 № 8604</t>
  </si>
  <si>
    <t>ИП Ларинский Олег Игоревич ИНН 312319968620</t>
  </si>
  <si>
    <t>25.11.2021 № 25111</t>
  </si>
  <si>
    <t>ИП Шатерник Алевтина Владимировна ИНН 7702021163</t>
  </si>
  <si>
    <t>20.05.2021 № 04-КИ</t>
  </si>
  <si>
    <t>29.11.2021 № Е-00793194</t>
  </si>
  <si>
    <t>29.11.2021 № 8355</t>
  </si>
  <si>
    <t>30.11.2021 № 76/2021</t>
  </si>
  <si>
    <t>ООО "Проф Фарм" ИНН 7723395515</t>
  </si>
  <si>
    <t>03.12.2021 № 400</t>
  </si>
  <si>
    <t>ООО "Белкриосервис" ИНН 3123133687</t>
  </si>
  <si>
    <t>06.12.2021 № б/н</t>
  </si>
  <si>
    <t>08.12.2021 № 54</t>
  </si>
  <si>
    <t>09.12.2021 № 2041/21</t>
  </si>
  <si>
    <t>ООО НИЦ "Матрикс" ИНН 7710522847</t>
  </si>
  <si>
    <t>09.12.2021 № 325</t>
  </si>
  <si>
    <t>10.12.2021 № 435</t>
  </si>
  <si>
    <t>ИП Сотникова Марина Сергеевна ИНН 312604730953</t>
  </si>
  <si>
    <t>13.12.2021 № 461</t>
  </si>
  <si>
    <t>20.12.2021 № 22159000706</t>
  </si>
  <si>
    <t>21.12.2021 № 2914</t>
  </si>
  <si>
    <t>23.12.2021 № 21159000411</t>
  </si>
  <si>
    <t>24.12.2021 № 2958</t>
  </si>
  <si>
    <t>30.12.2021 № ТБК#2021-12#00065</t>
  </si>
  <si>
    <t>30.12.2021 № ИБК#2021-12#00063</t>
  </si>
  <si>
    <t>30.12.2021 № 0211-22ТО</t>
  </si>
  <si>
    <t>30.12.2021 № 044/2022</t>
  </si>
  <si>
    <t>30.12.2021 № 6/22</t>
  </si>
  <si>
    <t>06.12.2021 № 434</t>
  </si>
  <si>
    <t>30.12.2021 № 22159000036</t>
  </si>
  <si>
    <t>23.12.2021 № 172</t>
  </si>
  <si>
    <t>ООО "Белгородторгснаб" ИНН 3123158882</t>
  </si>
  <si>
    <t>15.02.2021 № 1092/02</t>
  </si>
  <si>
    <t xml:space="preserve">23.06.2021 № 746 </t>
  </si>
  <si>
    <t xml:space="preserve">ООО "Импульс-Сервис" ИНН 3123315711  </t>
  </si>
  <si>
    <t>11.10.2021 № 197</t>
  </si>
  <si>
    <t xml:space="preserve">14.10.2021 № 100-21 </t>
  </si>
  <si>
    <t>29.10.2021 №  7682</t>
  </si>
  <si>
    <t>02.11.2021 № 2473</t>
  </si>
  <si>
    <t xml:space="preserve">03.11.2021 № 390 </t>
  </si>
  <si>
    <t>08.11.2021 № 001432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</si>
</sst>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rgb="FF33333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zoomScale="70" zoomScaleNormal="70" workbookViewId="0">
      <pane ySplit="3" topLeftCell="A120" activePane="bottomLeft" state="frozen"/>
      <selection pane="bottomLeft" activeCell="E126" sqref="E126"/>
    </sheetView>
  </sheetViews>
  <sheetFormatPr defaultRowHeight="18.75" x14ac:dyDescent="0.3"/>
  <cols>
    <col min="1" max="1" width="7.140625" style="9" customWidth="1"/>
    <col min="2" max="2" width="22.140625" style="9" customWidth="1"/>
    <col min="3" max="3" width="19.28515625" style="9" customWidth="1"/>
    <col min="4" max="4" width="15.28515625" style="9" customWidth="1"/>
    <col min="5" max="5" width="17.42578125" style="9" customWidth="1"/>
    <col min="6" max="6" width="20.28515625" style="9" customWidth="1"/>
    <col min="7" max="7" width="18" style="9" customWidth="1"/>
    <col min="8" max="8" width="15.5703125" style="23" customWidth="1"/>
    <col min="9" max="9" width="17.42578125" style="9" customWidth="1"/>
    <col min="10" max="10" width="24.140625" style="9" customWidth="1"/>
    <col min="11" max="11" width="15.7109375" style="24" customWidth="1"/>
    <col min="12" max="12" width="13.140625" style="9" customWidth="1"/>
    <col min="13" max="16384" width="9.140625" style="40"/>
  </cols>
  <sheetData>
    <row r="1" spans="1:14" ht="30.75" customHeight="1" x14ac:dyDescent="0.3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24.75" customHeight="1" thickBot="1" x14ac:dyDescent="0.35">
      <c r="A2" s="74" t="s">
        <v>594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4" ht="111.75" customHeight="1" x14ac:dyDescent="0.3">
      <c r="A3" s="8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  <c r="K3" s="2" t="s">
        <v>8</v>
      </c>
      <c r="L3" s="3" t="s">
        <v>9</v>
      </c>
      <c r="N3" s="41"/>
    </row>
    <row r="4" spans="1:14" ht="112.5" customHeight="1" x14ac:dyDescent="0.3">
      <c r="A4" s="22">
        <v>1</v>
      </c>
      <c r="B4" s="7" t="s">
        <v>21</v>
      </c>
      <c r="C4" s="5" t="s">
        <v>13</v>
      </c>
      <c r="D4" s="13">
        <v>44180</v>
      </c>
      <c r="E4" s="6" t="s">
        <v>51</v>
      </c>
      <c r="F4" s="4" t="s">
        <v>50</v>
      </c>
      <c r="G4" s="14">
        <v>469566.84</v>
      </c>
      <c r="H4" s="11">
        <v>44561</v>
      </c>
      <c r="I4" s="4" t="s">
        <v>55</v>
      </c>
      <c r="J4" s="4" t="s">
        <v>14</v>
      </c>
      <c r="K4" s="12" t="s">
        <v>11</v>
      </c>
      <c r="L4" s="13">
        <v>44182</v>
      </c>
    </row>
    <row r="5" spans="1:14" ht="93.75" x14ac:dyDescent="0.3">
      <c r="A5" s="4">
        <v>2</v>
      </c>
      <c r="B5" s="7" t="s">
        <v>21</v>
      </c>
      <c r="C5" s="5" t="s">
        <v>13</v>
      </c>
      <c r="D5" s="13">
        <v>44180</v>
      </c>
      <c r="E5" s="6" t="s">
        <v>53</v>
      </c>
      <c r="F5" s="4" t="s">
        <v>52</v>
      </c>
      <c r="G5" s="14">
        <v>2253600</v>
      </c>
      <c r="H5" s="11">
        <v>44561</v>
      </c>
      <c r="I5" s="4" t="s">
        <v>22</v>
      </c>
      <c r="J5" s="4" t="s">
        <v>14</v>
      </c>
      <c r="K5" s="12" t="s">
        <v>11</v>
      </c>
      <c r="L5" s="13">
        <v>44182</v>
      </c>
    </row>
    <row r="6" spans="1:14" ht="93.75" x14ac:dyDescent="0.3">
      <c r="A6" s="22">
        <v>3</v>
      </c>
      <c r="B6" s="7" t="s">
        <v>21</v>
      </c>
      <c r="C6" s="5" t="s">
        <v>13</v>
      </c>
      <c r="D6" s="13">
        <v>44180</v>
      </c>
      <c r="E6" s="6" t="s">
        <v>57</v>
      </c>
      <c r="F6" s="4" t="s">
        <v>54</v>
      </c>
      <c r="G6" s="14">
        <v>27150</v>
      </c>
      <c r="H6" s="11">
        <v>44561</v>
      </c>
      <c r="I6" s="4" t="s">
        <v>56</v>
      </c>
      <c r="J6" s="4" t="s">
        <v>14</v>
      </c>
      <c r="K6" s="12" t="s">
        <v>11</v>
      </c>
      <c r="L6" s="13">
        <v>44182</v>
      </c>
    </row>
    <row r="7" spans="1:14" ht="225" x14ac:dyDescent="0.3">
      <c r="A7" s="4">
        <v>4</v>
      </c>
      <c r="B7" s="7" t="s">
        <v>21</v>
      </c>
      <c r="C7" s="5" t="s">
        <v>13</v>
      </c>
      <c r="D7" s="13">
        <v>44180</v>
      </c>
      <c r="E7" s="6" t="s">
        <v>59</v>
      </c>
      <c r="F7" s="4" t="s">
        <v>58</v>
      </c>
      <c r="G7" s="14">
        <v>39170.120000000003</v>
      </c>
      <c r="H7" s="11">
        <v>44561</v>
      </c>
      <c r="I7" s="4" t="s">
        <v>42</v>
      </c>
      <c r="J7" s="4" t="s">
        <v>14</v>
      </c>
      <c r="K7" s="12" t="s">
        <v>11</v>
      </c>
      <c r="L7" s="13">
        <v>44190</v>
      </c>
    </row>
    <row r="8" spans="1:14" ht="112.5" x14ac:dyDescent="0.3">
      <c r="A8" s="22">
        <v>5</v>
      </c>
      <c r="B8" s="7" t="s">
        <v>21</v>
      </c>
      <c r="C8" s="5" t="s">
        <v>13</v>
      </c>
      <c r="D8" s="13">
        <v>44180</v>
      </c>
      <c r="E8" s="6" t="s">
        <v>61</v>
      </c>
      <c r="F8" s="4" t="s">
        <v>60</v>
      </c>
      <c r="G8" s="14">
        <v>319700</v>
      </c>
      <c r="H8" s="11">
        <v>44561</v>
      </c>
      <c r="I8" s="4" t="s">
        <v>62</v>
      </c>
      <c r="J8" s="4" t="s">
        <v>14</v>
      </c>
      <c r="K8" s="12" t="s">
        <v>11</v>
      </c>
      <c r="L8" s="13">
        <v>44182</v>
      </c>
    </row>
    <row r="9" spans="1:14" ht="93.75" x14ac:dyDescent="0.3">
      <c r="A9" s="4">
        <v>6</v>
      </c>
      <c r="B9" s="7" t="s">
        <v>21</v>
      </c>
      <c r="C9" s="5" t="s">
        <v>13</v>
      </c>
      <c r="D9" s="13">
        <v>44180</v>
      </c>
      <c r="E9" s="6" t="s">
        <v>64</v>
      </c>
      <c r="F9" s="4" t="s">
        <v>63</v>
      </c>
      <c r="G9" s="14">
        <v>2838670.5</v>
      </c>
      <c r="H9" s="11">
        <v>44561</v>
      </c>
      <c r="I9" s="4" t="s">
        <v>25</v>
      </c>
      <c r="J9" s="4" t="s">
        <v>14</v>
      </c>
      <c r="K9" s="12" t="s">
        <v>11</v>
      </c>
      <c r="L9" s="13">
        <v>44182</v>
      </c>
    </row>
    <row r="10" spans="1:14" ht="168.75" x14ac:dyDescent="0.3">
      <c r="A10" s="22">
        <v>7</v>
      </c>
      <c r="B10" s="7" t="s">
        <v>21</v>
      </c>
      <c r="C10" s="5" t="s">
        <v>13</v>
      </c>
      <c r="D10" s="13">
        <v>44186</v>
      </c>
      <c r="E10" s="6" t="s">
        <v>66</v>
      </c>
      <c r="F10" s="4" t="s">
        <v>65</v>
      </c>
      <c r="G10" s="14">
        <v>216840</v>
      </c>
      <c r="H10" s="11">
        <v>44561</v>
      </c>
      <c r="I10" s="4" t="s">
        <v>67</v>
      </c>
      <c r="J10" s="4" t="s">
        <v>14</v>
      </c>
      <c r="K10" s="12" t="s">
        <v>11</v>
      </c>
      <c r="L10" s="13">
        <v>44187</v>
      </c>
    </row>
    <row r="11" spans="1:14" ht="131.25" x14ac:dyDescent="0.3">
      <c r="A11" s="4">
        <v>8</v>
      </c>
      <c r="B11" s="7" t="s">
        <v>21</v>
      </c>
      <c r="C11" s="5" t="s">
        <v>13</v>
      </c>
      <c r="D11" s="13">
        <v>44186</v>
      </c>
      <c r="E11" s="6" t="s">
        <v>68</v>
      </c>
      <c r="F11" s="4" t="s">
        <v>69</v>
      </c>
      <c r="G11" s="14">
        <v>100000</v>
      </c>
      <c r="H11" s="11">
        <v>44561</v>
      </c>
      <c r="I11" s="4" t="s">
        <v>17</v>
      </c>
      <c r="J11" s="4" t="s">
        <v>14</v>
      </c>
      <c r="K11" s="12" t="s">
        <v>11</v>
      </c>
      <c r="L11" s="13">
        <v>44187</v>
      </c>
    </row>
    <row r="12" spans="1:14" ht="112.5" x14ac:dyDescent="0.3">
      <c r="A12" s="22">
        <v>9</v>
      </c>
      <c r="B12" s="7" t="s">
        <v>21</v>
      </c>
      <c r="C12" s="5" t="s">
        <v>13</v>
      </c>
      <c r="D12" s="13">
        <v>44186</v>
      </c>
      <c r="E12" s="6" t="s">
        <v>71</v>
      </c>
      <c r="F12" s="4" t="s">
        <v>70</v>
      </c>
      <c r="G12" s="14">
        <v>100000</v>
      </c>
      <c r="H12" s="11">
        <v>44561</v>
      </c>
      <c r="I12" s="4" t="s">
        <v>23</v>
      </c>
      <c r="J12" s="4" t="s">
        <v>14</v>
      </c>
      <c r="K12" s="12" t="s">
        <v>11</v>
      </c>
      <c r="L12" s="13">
        <v>44187</v>
      </c>
    </row>
    <row r="13" spans="1:14" ht="168.75" x14ac:dyDescent="0.3">
      <c r="A13" s="4">
        <v>10</v>
      </c>
      <c r="B13" s="7" t="s">
        <v>21</v>
      </c>
      <c r="C13" s="5" t="s">
        <v>13</v>
      </c>
      <c r="D13" s="13">
        <v>44186</v>
      </c>
      <c r="E13" s="6" t="s">
        <v>73</v>
      </c>
      <c r="F13" s="4" t="s">
        <v>72</v>
      </c>
      <c r="G13" s="14">
        <v>500000</v>
      </c>
      <c r="H13" s="11">
        <v>44561</v>
      </c>
      <c r="I13" s="4" t="s">
        <v>24</v>
      </c>
      <c r="J13" s="4" t="s">
        <v>14</v>
      </c>
      <c r="K13" s="12" t="s">
        <v>11</v>
      </c>
      <c r="L13" s="13">
        <v>44187</v>
      </c>
    </row>
    <row r="14" spans="1:14" ht="187.5" x14ac:dyDescent="0.3">
      <c r="A14" s="22">
        <v>11</v>
      </c>
      <c r="B14" s="7" t="s">
        <v>21</v>
      </c>
      <c r="C14" s="5" t="s">
        <v>13</v>
      </c>
      <c r="D14" s="13">
        <v>44186</v>
      </c>
      <c r="E14" s="6" t="s">
        <v>75</v>
      </c>
      <c r="F14" s="4" t="s">
        <v>74</v>
      </c>
      <c r="G14" s="14">
        <v>435600</v>
      </c>
      <c r="H14" s="11">
        <v>44561</v>
      </c>
      <c r="I14" s="4" t="s">
        <v>76</v>
      </c>
      <c r="J14" s="4" t="s">
        <v>14</v>
      </c>
      <c r="K14" s="12" t="s">
        <v>11</v>
      </c>
      <c r="L14" s="13">
        <v>44187</v>
      </c>
    </row>
    <row r="15" spans="1:14" ht="93.75" x14ac:dyDescent="0.3">
      <c r="A15" s="4">
        <v>12</v>
      </c>
      <c r="B15" s="7" t="s">
        <v>21</v>
      </c>
      <c r="C15" s="5" t="s">
        <v>13</v>
      </c>
      <c r="D15" s="13">
        <v>44188</v>
      </c>
      <c r="E15" s="6" t="s">
        <v>77</v>
      </c>
      <c r="F15" s="4" t="s">
        <v>63</v>
      </c>
      <c r="G15" s="14">
        <v>371000</v>
      </c>
      <c r="H15" s="11">
        <v>44561</v>
      </c>
      <c r="I15" s="4" t="s">
        <v>78</v>
      </c>
      <c r="J15" s="4" t="s">
        <v>14</v>
      </c>
      <c r="K15" s="12" t="s">
        <v>11</v>
      </c>
      <c r="L15" s="13">
        <v>44189</v>
      </c>
    </row>
    <row r="16" spans="1:14" ht="131.25" x14ac:dyDescent="0.3">
      <c r="A16" s="22">
        <v>13</v>
      </c>
      <c r="B16" s="7" t="s">
        <v>21</v>
      </c>
      <c r="C16" s="5" t="s">
        <v>13</v>
      </c>
      <c r="D16" s="13">
        <v>44190</v>
      </c>
      <c r="E16" s="6" t="s">
        <v>80</v>
      </c>
      <c r="F16" s="4" t="s">
        <v>79</v>
      </c>
      <c r="G16" s="14">
        <v>3087900</v>
      </c>
      <c r="H16" s="11">
        <v>44561</v>
      </c>
      <c r="I16" s="4" t="s">
        <v>81</v>
      </c>
      <c r="J16" s="4" t="s">
        <v>14</v>
      </c>
      <c r="K16" s="12" t="s">
        <v>11</v>
      </c>
      <c r="L16" s="13">
        <v>44193</v>
      </c>
    </row>
    <row r="17" spans="1:12" ht="356.25" x14ac:dyDescent="0.3">
      <c r="A17" s="4">
        <v>14</v>
      </c>
      <c r="B17" s="7" t="s">
        <v>21</v>
      </c>
      <c r="C17" s="5" t="s">
        <v>13</v>
      </c>
      <c r="D17" s="13">
        <v>44193</v>
      </c>
      <c r="E17" s="6" t="s">
        <v>83</v>
      </c>
      <c r="F17" s="4" t="s">
        <v>82</v>
      </c>
      <c r="G17" s="14">
        <v>263400</v>
      </c>
      <c r="H17" s="11">
        <v>44561</v>
      </c>
      <c r="I17" s="4" t="s">
        <v>84</v>
      </c>
      <c r="J17" s="4" t="s">
        <v>14</v>
      </c>
      <c r="K17" s="12" t="s">
        <v>11</v>
      </c>
      <c r="L17" s="13">
        <v>44194</v>
      </c>
    </row>
    <row r="18" spans="1:12" ht="131.25" customHeight="1" x14ac:dyDescent="0.3">
      <c r="A18" s="46">
        <v>15</v>
      </c>
      <c r="B18" s="48" t="s">
        <v>21</v>
      </c>
      <c r="C18" s="50" t="s">
        <v>13</v>
      </c>
      <c r="D18" s="63">
        <v>44195</v>
      </c>
      <c r="E18" s="6" t="s">
        <v>85</v>
      </c>
      <c r="F18" s="25" t="s">
        <v>87</v>
      </c>
      <c r="G18" s="26" t="s">
        <v>89</v>
      </c>
      <c r="H18" s="11">
        <v>44286</v>
      </c>
      <c r="I18" s="4" t="s">
        <v>86</v>
      </c>
      <c r="J18" s="54" t="s">
        <v>14</v>
      </c>
      <c r="K18" s="56" t="s">
        <v>11</v>
      </c>
      <c r="L18" s="63">
        <v>44207</v>
      </c>
    </row>
    <row r="19" spans="1:12" ht="150" x14ac:dyDescent="0.3">
      <c r="A19" s="47"/>
      <c r="B19" s="67"/>
      <c r="C19" s="66"/>
      <c r="D19" s="72"/>
      <c r="E19" s="6" t="s">
        <v>606</v>
      </c>
      <c r="F19" s="25" t="s">
        <v>88</v>
      </c>
      <c r="G19" s="14">
        <v>308133</v>
      </c>
      <c r="H19" s="11">
        <v>44561</v>
      </c>
      <c r="I19" s="4" t="s">
        <v>91</v>
      </c>
      <c r="J19" s="58"/>
      <c r="K19" s="59"/>
      <c r="L19" s="72"/>
    </row>
    <row r="20" spans="1:12" ht="131.25" x14ac:dyDescent="0.3">
      <c r="A20" s="4">
        <v>16</v>
      </c>
      <c r="B20" s="7" t="s">
        <v>21</v>
      </c>
      <c r="C20" s="5" t="s">
        <v>13</v>
      </c>
      <c r="D20" s="13">
        <v>44230</v>
      </c>
      <c r="E20" s="6" t="s">
        <v>93</v>
      </c>
      <c r="F20" s="4" t="s">
        <v>90</v>
      </c>
      <c r="G20" s="14">
        <v>919458</v>
      </c>
      <c r="H20" s="11">
        <v>44561</v>
      </c>
      <c r="I20" s="4" t="s">
        <v>92</v>
      </c>
      <c r="J20" s="4" t="s">
        <v>14</v>
      </c>
      <c r="K20" s="12" t="s">
        <v>11</v>
      </c>
      <c r="L20" s="13">
        <v>44230</v>
      </c>
    </row>
    <row r="21" spans="1:12" ht="93.75" x14ac:dyDescent="0.3">
      <c r="A21" s="22">
        <v>17</v>
      </c>
      <c r="B21" s="7" t="s">
        <v>21</v>
      </c>
      <c r="C21" s="5" t="s">
        <v>13</v>
      </c>
      <c r="D21" s="13">
        <v>44195</v>
      </c>
      <c r="E21" s="6" t="s">
        <v>95</v>
      </c>
      <c r="F21" s="4" t="s">
        <v>94</v>
      </c>
      <c r="G21" s="14">
        <v>1620720</v>
      </c>
      <c r="H21" s="11">
        <v>44561</v>
      </c>
      <c r="I21" s="4" t="s">
        <v>96</v>
      </c>
      <c r="J21" s="4" t="s">
        <v>14</v>
      </c>
      <c r="K21" s="12" t="s">
        <v>11</v>
      </c>
      <c r="L21" s="13">
        <v>44207</v>
      </c>
    </row>
    <row r="22" spans="1:12" ht="93.75" x14ac:dyDescent="0.3">
      <c r="A22" s="4">
        <v>18</v>
      </c>
      <c r="B22" s="7" t="s">
        <v>21</v>
      </c>
      <c r="C22" s="5" t="s">
        <v>13</v>
      </c>
      <c r="D22" s="13">
        <v>44218</v>
      </c>
      <c r="E22" s="6" t="s">
        <v>98</v>
      </c>
      <c r="F22" s="4" t="s">
        <v>97</v>
      </c>
      <c r="G22" s="14">
        <f>285376+228000</f>
        <v>513376</v>
      </c>
      <c r="H22" s="11">
        <v>44561</v>
      </c>
      <c r="I22" s="4" t="s">
        <v>100</v>
      </c>
      <c r="J22" s="4" t="s">
        <v>14</v>
      </c>
      <c r="K22" s="12" t="s">
        <v>11</v>
      </c>
      <c r="L22" s="13">
        <v>44221</v>
      </c>
    </row>
    <row r="23" spans="1:12" ht="75" x14ac:dyDescent="0.3">
      <c r="A23" s="46">
        <v>19</v>
      </c>
      <c r="B23" s="48" t="s">
        <v>21</v>
      </c>
      <c r="C23" s="50" t="s">
        <v>13</v>
      </c>
      <c r="D23" s="63">
        <v>44218</v>
      </c>
      <c r="E23" s="6" t="s">
        <v>101</v>
      </c>
      <c r="F23" s="54" t="s">
        <v>99</v>
      </c>
      <c r="G23" s="14">
        <v>1135.3499999999999</v>
      </c>
      <c r="H23" s="11">
        <v>44561</v>
      </c>
      <c r="I23" s="4" t="s">
        <v>38</v>
      </c>
      <c r="J23" s="54" t="s">
        <v>14</v>
      </c>
      <c r="K23" s="56" t="s">
        <v>11</v>
      </c>
      <c r="L23" s="63">
        <v>44221</v>
      </c>
    </row>
    <row r="24" spans="1:12" ht="93.75" x14ac:dyDescent="0.3">
      <c r="A24" s="68"/>
      <c r="B24" s="49"/>
      <c r="C24" s="51"/>
      <c r="D24" s="73"/>
      <c r="E24" s="6" t="s">
        <v>101</v>
      </c>
      <c r="F24" s="55"/>
      <c r="G24" s="14">
        <v>500.4</v>
      </c>
      <c r="H24" s="11">
        <v>44561</v>
      </c>
      <c r="I24" s="4" t="s">
        <v>18</v>
      </c>
      <c r="J24" s="55"/>
      <c r="K24" s="57"/>
      <c r="L24" s="73"/>
    </row>
    <row r="25" spans="1:12" ht="75" x14ac:dyDescent="0.3">
      <c r="A25" s="47"/>
      <c r="B25" s="67"/>
      <c r="C25" s="66"/>
      <c r="D25" s="72"/>
      <c r="E25" s="6" t="s">
        <v>101</v>
      </c>
      <c r="F25" s="58"/>
      <c r="G25" s="14">
        <v>343655.3</v>
      </c>
      <c r="H25" s="11">
        <v>44561</v>
      </c>
      <c r="I25" s="4" t="s">
        <v>100</v>
      </c>
      <c r="J25" s="58"/>
      <c r="K25" s="59"/>
      <c r="L25" s="72"/>
    </row>
    <row r="26" spans="1:12" ht="75" x14ac:dyDescent="0.3">
      <c r="A26" s="54">
        <v>20</v>
      </c>
      <c r="B26" s="48" t="s">
        <v>21</v>
      </c>
      <c r="C26" s="50" t="s">
        <v>13</v>
      </c>
      <c r="D26" s="63">
        <v>44218</v>
      </c>
      <c r="E26" s="6" t="s">
        <v>102</v>
      </c>
      <c r="F26" s="54" t="s">
        <v>99</v>
      </c>
      <c r="G26" s="14">
        <v>2689.64</v>
      </c>
      <c r="H26" s="11">
        <v>44561</v>
      </c>
      <c r="I26" s="4" t="s">
        <v>38</v>
      </c>
      <c r="J26" s="54" t="s">
        <v>14</v>
      </c>
      <c r="K26" s="56" t="s">
        <v>11</v>
      </c>
      <c r="L26" s="63">
        <v>44221</v>
      </c>
    </row>
    <row r="27" spans="1:12" ht="75" x14ac:dyDescent="0.3">
      <c r="A27" s="58"/>
      <c r="B27" s="67"/>
      <c r="C27" s="66"/>
      <c r="D27" s="72"/>
      <c r="E27" s="6" t="s">
        <v>102</v>
      </c>
      <c r="F27" s="58"/>
      <c r="G27" s="14">
        <v>25370</v>
      </c>
      <c r="H27" s="11">
        <v>44561</v>
      </c>
      <c r="I27" s="4" t="s">
        <v>100</v>
      </c>
      <c r="J27" s="58"/>
      <c r="K27" s="59"/>
      <c r="L27" s="72"/>
    </row>
    <row r="28" spans="1:12" ht="75" x14ac:dyDescent="0.3">
      <c r="A28" s="46">
        <v>21</v>
      </c>
      <c r="B28" s="48" t="s">
        <v>21</v>
      </c>
      <c r="C28" s="50" t="s">
        <v>13</v>
      </c>
      <c r="D28" s="63">
        <v>44218</v>
      </c>
      <c r="E28" s="6" t="s">
        <v>103</v>
      </c>
      <c r="F28" s="54" t="s">
        <v>104</v>
      </c>
      <c r="G28" s="14">
        <v>1311232</v>
      </c>
      <c r="H28" s="11">
        <v>44561</v>
      </c>
      <c r="I28" s="4" t="s">
        <v>38</v>
      </c>
      <c r="J28" s="54" t="s">
        <v>14</v>
      </c>
      <c r="K28" s="56" t="s">
        <v>11</v>
      </c>
      <c r="L28" s="63">
        <v>44221</v>
      </c>
    </row>
    <row r="29" spans="1:12" ht="75" x14ac:dyDescent="0.3">
      <c r="A29" s="47"/>
      <c r="B29" s="67"/>
      <c r="C29" s="66"/>
      <c r="D29" s="72"/>
      <c r="E29" s="6" t="s">
        <v>103</v>
      </c>
      <c r="F29" s="58"/>
      <c r="G29" s="14">
        <v>56500</v>
      </c>
      <c r="H29" s="11">
        <v>44561</v>
      </c>
      <c r="I29" s="4" t="s">
        <v>30</v>
      </c>
      <c r="J29" s="58"/>
      <c r="K29" s="59"/>
      <c r="L29" s="72"/>
    </row>
    <row r="30" spans="1:12" ht="75" x14ac:dyDescent="0.3">
      <c r="A30" s="46">
        <v>22</v>
      </c>
      <c r="B30" s="48" t="s">
        <v>21</v>
      </c>
      <c r="C30" s="50" t="s">
        <v>13</v>
      </c>
      <c r="D30" s="63">
        <v>44218</v>
      </c>
      <c r="E30" s="6" t="s">
        <v>105</v>
      </c>
      <c r="F30" s="54" t="s">
        <v>104</v>
      </c>
      <c r="G30" s="14">
        <v>2663.25</v>
      </c>
      <c r="H30" s="11">
        <v>44561</v>
      </c>
      <c r="I30" s="4" t="s">
        <v>38</v>
      </c>
      <c r="J30" s="54" t="s">
        <v>14</v>
      </c>
      <c r="K30" s="56" t="s">
        <v>11</v>
      </c>
      <c r="L30" s="63">
        <v>44221</v>
      </c>
    </row>
    <row r="31" spans="1:12" ht="75" x14ac:dyDescent="0.3">
      <c r="A31" s="68"/>
      <c r="B31" s="49"/>
      <c r="C31" s="51"/>
      <c r="D31" s="73"/>
      <c r="E31" s="6" t="s">
        <v>105</v>
      </c>
      <c r="F31" s="55"/>
      <c r="G31" s="14">
        <v>440396.3</v>
      </c>
      <c r="H31" s="11">
        <v>44561</v>
      </c>
      <c r="I31" s="4" t="s">
        <v>100</v>
      </c>
      <c r="J31" s="55"/>
      <c r="K31" s="57"/>
      <c r="L31" s="73"/>
    </row>
    <row r="32" spans="1:12" ht="93.75" x14ac:dyDescent="0.3">
      <c r="A32" s="68"/>
      <c r="B32" s="49"/>
      <c r="C32" s="51"/>
      <c r="D32" s="73"/>
      <c r="E32" s="6" t="s">
        <v>105</v>
      </c>
      <c r="F32" s="55"/>
      <c r="G32" s="14">
        <v>275705</v>
      </c>
      <c r="H32" s="11">
        <v>44561</v>
      </c>
      <c r="I32" s="4" t="s">
        <v>18</v>
      </c>
      <c r="J32" s="55"/>
      <c r="K32" s="57"/>
      <c r="L32" s="73"/>
    </row>
    <row r="33" spans="1:12" ht="75" x14ac:dyDescent="0.3">
      <c r="A33" s="47"/>
      <c r="B33" s="67"/>
      <c r="C33" s="66"/>
      <c r="D33" s="72"/>
      <c r="E33" s="6" t="s">
        <v>105</v>
      </c>
      <c r="F33" s="58"/>
      <c r="G33" s="14">
        <v>3300</v>
      </c>
      <c r="H33" s="11">
        <v>44561</v>
      </c>
      <c r="I33" s="4" t="s">
        <v>35</v>
      </c>
      <c r="J33" s="58"/>
      <c r="K33" s="59"/>
      <c r="L33" s="72"/>
    </row>
    <row r="34" spans="1:12" ht="75" x14ac:dyDescent="0.3">
      <c r="A34" s="46">
        <v>23</v>
      </c>
      <c r="B34" s="48" t="s">
        <v>21</v>
      </c>
      <c r="C34" s="50" t="s">
        <v>13</v>
      </c>
      <c r="D34" s="63">
        <v>44218</v>
      </c>
      <c r="E34" s="6" t="s">
        <v>106</v>
      </c>
      <c r="F34" s="54" t="s">
        <v>104</v>
      </c>
      <c r="G34" s="14">
        <v>310331.09999999998</v>
      </c>
      <c r="H34" s="11">
        <v>44561</v>
      </c>
      <c r="I34" s="4" t="s">
        <v>38</v>
      </c>
      <c r="J34" s="54" t="s">
        <v>14</v>
      </c>
      <c r="K34" s="56" t="s">
        <v>11</v>
      </c>
      <c r="L34" s="63">
        <v>44221</v>
      </c>
    </row>
    <row r="35" spans="1:12" ht="75" x14ac:dyDescent="0.3">
      <c r="A35" s="47"/>
      <c r="B35" s="67"/>
      <c r="C35" s="66"/>
      <c r="D35" s="72"/>
      <c r="E35" s="6" t="s">
        <v>106</v>
      </c>
      <c r="F35" s="58"/>
      <c r="G35" s="14">
        <v>556500</v>
      </c>
      <c r="H35" s="11">
        <v>44561</v>
      </c>
      <c r="I35" s="4" t="s">
        <v>100</v>
      </c>
      <c r="J35" s="58"/>
      <c r="K35" s="59"/>
      <c r="L35" s="72"/>
    </row>
    <row r="36" spans="1:12" ht="75" x14ac:dyDescent="0.3">
      <c r="A36" s="54">
        <v>24</v>
      </c>
      <c r="B36" s="48" t="s">
        <v>21</v>
      </c>
      <c r="C36" s="50" t="s">
        <v>13</v>
      </c>
      <c r="D36" s="63">
        <v>44218</v>
      </c>
      <c r="E36" s="6" t="s">
        <v>107</v>
      </c>
      <c r="F36" s="54" t="s">
        <v>99</v>
      </c>
      <c r="G36" s="14">
        <v>6641.43</v>
      </c>
      <c r="H36" s="11">
        <v>44561</v>
      </c>
      <c r="I36" s="4" t="s">
        <v>38</v>
      </c>
      <c r="J36" s="54" t="s">
        <v>14</v>
      </c>
      <c r="K36" s="56" t="s">
        <v>11</v>
      </c>
      <c r="L36" s="63">
        <v>44221</v>
      </c>
    </row>
    <row r="37" spans="1:12" ht="93.75" x14ac:dyDescent="0.3">
      <c r="A37" s="55"/>
      <c r="B37" s="49"/>
      <c r="C37" s="51"/>
      <c r="D37" s="73"/>
      <c r="E37" s="6" t="s">
        <v>107</v>
      </c>
      <c r="F37" s="55"/>
      <c r="G37" s="14">
        <v>1263.8</v>
      </c>
      <c r="H37" s="11">
        <v>44561</v>
      </c>
      <c r="I37" s="4" t="s">
        <v>18</v>
      </c>
      <c r="J37" s="55"/>
      <c r="K37" s="57"/>
      <c r="L37" s="73"/>
    </row>
    <row r="38" spans="1:12" ht="75" x14ac:dyDescent="0.3">
      <c r="A38" s="58"/>
      <c r="B38" s="67"/>
      <c r="C38" s="66"/>
      <c r="D38" s="72"/>
      <c r="E38" s="6" t="s">
        <v>107</v>
      </c>
      <c r="F38" s="58"/>
      <c r="G38" s="14">
        <v>6710</v>
      </c>
      <c r="H38" s="11">
        <v>44561</v>
      </c>
      <c r="I38" s="4" t="s">
        <v>100</v>
      </c>
      <c r="J38" s="58"/>
      <c r="K38" s="59"/>
      <c r="L38" s="72"/>
    </row>
    <row r="39" spans="1:12" ht="93.75" x14ac:dyDescent="0.3">
      <c r="A39" s="4">
        <v>25</v>
      </c>
      <c r="B39" s="7" t="s">
        <v>21</v>
      </c>
      <c r="C39" s="5" t="s">
        <v>13</v>
      </c>
      <c r="D39" s="27">
        <v>44218</v>
      </c>
      <c r="E39" s="6" t="s">
        <v>110</v>
      </c>
      <c r="F39" s="4" t="s">
        <v>108</v>
      </c>
      <c r="G39" s="14">
        <v>2912300</v>
      </c>
      <c r="H39" s="11">
        <v>44561</v>
      </c>
      <c r="I39" s="4" t="s">
        <v>109</v>
      </c>
      <c r="J39" s="4" t="s">
        <v>14</v>
      </c>
      <c r="K39" s="12" t="s">
        <v>11</v>
      </c>
      <c r="L39" s="27">
        <v>44221</v>
      </c>
    </row>
    <row r="40" spans="1:12" ht="93.75" x14ac:dyDescent="0.3">
      <c r="A40" s="22">
        <v>26</v>
      </c>
      <c r="B40" s="7" t="s">
        <v>21</v>
      </c>
      <c r="C40" s="5" t="s">
        <v>13</v>
      </c>
      <c r="D40" s="27">
        <v>44218</v>
      </c>
      <c r="E40" s="6" t="s">
        <v>111</v>
      </c>
      <c r="F40" s="4" t="s">
        <v>112</v>
      </c>
      <c r="G40" s="14">
        <v>1371780</v>
      </c>
      <c r="H40" s="11">
        <v>44561</v>
      </c>
      <c r="I40" s="4" t="s">
        <v>28</v>
      </c>
      <c r="J40" s="4" t="s">
        <v>14</v>
      </c>
      <c r="K40" s="12" t="s">
        <v>11</v>
      </c>
      <c r="L40" s="27">
        <v>44221</v>
      </c>
    </row>
    <row r="41" spans="1:12" ht="168.75" x14ac:dyDescent="0.3">
      <c r="A41" s="4">
        <v>27</v>
      </c>
      <c r="B41" s="7" t="s">
        <v>21</v>
      </c>
      <c r="C41" s="5" t="s">
        <v>13</v>
      </c>
      <c r="D41" s="27">
        <v>44218</v>
      </c>
      <c r="E41" s="6" t="s">
        <v>113</v>
      </c>
      <c r="F41" s="4" t="s">
        <v>114</v>
      </c>
      <c r="G41" s="14">
        <v>754000</v>
      </c>
      <c r="H41" s="11">
        <v>44561</v>
      </c>
      <c r="I41" s="4" t="s">
        <v>33</v>
      </c>
      <c r="J41" s="4" t="s">
        <v>14</v>
      </c>
      <c r="K41" s="12" t="s">
        <v>11</v>
      </c>
      <c r="L41" s="27">
        <v>44221</v>
      </c>
    </row>
    <row r="42" spans="1:12" ht="93.75" x14ac:dyDescent="0.3">
      <c r="A42" s="22">
        <v>28</v>
      </c>
      <c r="B42" s="7" t="s">
        <v>21</v>
      </c>
      <c r="C42" s="5" t="s">
        <v>13</v>
      </c>
      <c r="D42" s="27">
        <v>44222</v>
      </c>
      <c r="E42" s="6" t="s">
        <v>116</v>
      </c>
      <c r="F42" s="4" t="s">
        <v>115</v>
      </c>
      <c r="G42" s="14">
        <v>90000</v>
      </c>
      <c r="H42" s="11">
        <v>44561</v>
      </c>
      <c r="I42" s="4" t="s">
        <v>117</v>
      </c>
      <c r="J42" s="4" t="s">
        <v>14</v>
      </c>
      <c r="K42" s="12" t="s">
        <v>11</v>
      </c>
      <c r="L42" s="27">
        <v>44223</v>
      </c>
    </row>
    <row r="43" spans="1:12" ht="168.75" x14ac:dyDescent="0.3">
      <c r="A43" s="4">
        <v>29</v>
      </c>
      <c r="B43" s="7" t="s">
        <v>21</v>
      </c>
      <c r="C43" s="5" t="s">
        <v>13</v>
      </c>
      <c r="D43" s="27">
        <v>44222</v>
      </c>
      <c r="E43" s="6" t="s">
        <v>118</v>
      </c>
      <c r="F43" s="4" t="s">
        <v>119</v>
      </c>
      <c r="G43" s="14">
        <v>88825</v>
      </c>
      <c r="H43" s="11">
        <v>44561</v>
      </c>
      <c r="I43" s="4" t="s">
        <v>36</v>
      </c>
      <c r="J43" s="4" t="s">
        <v>14</v>
      </c>
      <c r="K43" s="12" t="s">
        <v>11</v>
      </c>
      <c r="L43" s="27">
        <v>44223</v>
      </c>
    </row>
    <row r="44" spans="1:12" ht="93.75" x14ac:dyDescent="0.3">
      <c r="A44" s="22">
        <v>30</v>
      </c>
      <c r="B44" s="7" t="s">
        <v>21</v>
      </c>
      <c r="C44" s="5" t="s">
        <v>13</v>
      </c>
      <c r="D44" s="27">
        <v>44237</v>
      </c>
      <c r="E44" s="6" t="s">
        <v>122</v>
      </c>
      <c r="F44" s="4" t="s">
        <v>120</v>
      </c>
      <c r="G44" s="14">
        <v>1976000</v>
      </c>
      <c r="H44" s="11">
        <v>44561</v>
      </c>
      <c r="I44" s="4" t="s">
        <v>121</v>
      </c>
      <c r="J44" s="4" t="s">
        <v>14</v>
      </c>
      <c r="K44" s="12" t="s">
        <v>11</v>
      </c>
      <c r="L44" s="27">
        <v>44238</v>
      </c>
    </row>
    <row r="45" spans="1:12" ht="93.75" x14ac:dyDescent="0.3">
      <c r="A45" s="4">
        <v>31</v>
      </c>
      <c r="B45" s="7" t="s">
        <v>21</v>
      </c>
      <c r="C45" s="5" t="s">
        <v>13</v>
      </c>
      <c r="D45" s="27">
        <v>44228</v>
      </c>
      <c r="E45" s="6" t="s">
        <v>124</v>
      </c>
      <c r="F45" s="4" t="s">
        <v>123</v>
      </c>
      <c r="G45" s="14">
        <v>74000</v>
      </c>
      <c r="H45" s="11">
        <v>44561</v>
      </c>
      <c r="I45" s="4" t="s">
        <v>34</v>
      </c>
      <c r="J45" s="4" t="s">
        <v>14</v>
      </c>
      <c r="K45" s="12" t="s">
        <v>11</v>
      </c>
      <c r="L45" s="27">
        <v>44229</v>
      </c>
    </row>
    <row r="46" spans="1:12" ht="93.75" x14ac:dyDescent="0.3">
      <c r="A46" s="46">
        <v>32</v>
      </c>
      <c r="B46" s="48" t="s">
        <v>21</v>
      </c>
      <c r="C46" s="50" t="s">
        <v>13</v>
      </c>
      <c r="D46" s="52">
        <v>44230</v>
      </c>
      <c r="E46" s="6" t="s">
        <v>126</v>
      </c>
      <c r="F46" s="54" t="s">
        <v>125</v>
      </c>
      <c r="G46" s="14">
        <v>5200</v>
      </c>
      <c r="H46" s="11">
        <v>44561</v>
      </c>
      <c r="I46" s="4" t="s">
        <v>41</v>
      </c>
      <c r="J46" s="54" t="s">
        <v>14</v>
      </c>
      <c r="K46" s="56" t="s">
        <v>11</v>
      </c>
      <c r="L46" s="52">
        <v>44231</v>
      </c>
    </row>
    <row r="47" spans="1:12" ht="156" customHeight="1" x14ac:dyDescent="0.3">
      <c r="A47" s="47"/>
      <c r="B47" s="67"/>
      <c r="C47" s="66"/>
      <c r="D47" s="69"/>
      <c r="E47" s="6" t="s">
        <v>126</v>
      </c>
      <c r="F47" s="58"/>
      <c r="G47" s="14">
        <v>2128940</v>
      </c>
      <c r="H47" s="11">
        <v>44561</v>
      </c>
      <c r="I47" s="4" t="s">
        <v>40</v>
      </c>
      <c r="J47" s="58"/>
      <c r="K47" s="59"/>
      <c r="L47" s="69"/>
    </row>
    <row r="48" spans="1:12" ht="131.25" x14ac:dyDescent="0.3">
      <c r="A48" s="4">
        <v>33</v>
      </c>
      <c r="B48" s="7" t="s">
        <v>21</v>
      </c>
      <c r="C48" s="5" t="s">
        <v>13</v>
      </c>
      <c r="D48" s="27">
        <v>44231</v>
      </c>
      <c r="E48" s="6" t="s">
        <v>128</v>
      </c>
      <c r="F48" s="4" t="s">
        <v>127</v>
      </c>
      <c r="G48" s="14">
        <v>168000</v>
      </c>
      <c r="H48" s="11">
        <v>44561</v>
      </c>
      <c r="I48" s="4" t="s">
        <v>129</v>
      </c>
      <c r="J48" s="4" t="s">
        <v>14</v>
      </c>
      <c r="K48" s="12" t="s">
        <v>11</v>
      </c>
      <c r="L48" s="27">
        <v>44231</v>
      </c>
    </row>
    <row r="49" spans="1:12" ht="93.75" x14ac:dyDescent="0.3">
      <c r="A49" s="22">
        <v>34</v>
      </c>
      <c r="B49" s="7" t="s">
        <v>21</v>
      </c>
      <c r="C49" s="5" t="s">
        <v>13</v>
      </c>
      <c r="D49" s="27">
        <v>44259</v>
      </c>
      <c r="E49" s="6" t="s">
        <v>131</v>
      </c>
      <c r="F49" s="4" t="s">
        <v>130</v>
      </c>
      <c r="G49" s="14">
        <v>638000</v>
      </c>
      <c r="H49" s="11">
        <v>44561</v>
      </c>
      <c r="I49" s="4" t="s">
        <v>132</v>
      </c>
      <c r="J49" s="4" t="s">
        <v>14</v>
      </c>
      <c r="K49" s="12" t="s">
        <v>11</v>
      </c>
      <c r="L49" s="27">
        <v>44260</v>
      </c>
    </row>
    <row r="50" spans="1:12" ht="93.75" x14ac:dyDescent="0.3">
      <c r="A50" s="4">
        <v>35</v>
      </c>
      <c r="B50" s="7" t="s">
        <v>21</v>
      </c>
      <c r="C50" s="5" t="s">
        <v>13</v>
      </c>
      <c r="D50" s="27">
        <v>44236</v>
      </c>
      <c r="E50" s="6" t="s">
        <v>134</v>
      </c>
      <c r="F50" s="4" t="s">
        <v>133</v>
      </c>
      <c r="G50" s="14">
        <v>683403.06</v>
      </c>
      <c r="H50" s="11">
        <v>44561</v>
      </c>
      <c r="I50" s="4" t="s">
        <v>37</v>
      </c>
      <c r="J50" s="4" t="s">
        <v>14</v>
      </c>
      <c r="K50" s="12" t="s">
        <v>11</v>
      </c>
      <c r="L50" s="27">
        <v>44238</v>
      </c>
    </row>
    <row r="51" spans="1:12" ht="112.5" x14ac:dyDescent="0.3">
      <c r="A51" s="22">
        <v>36</v>
      </c>
      <c r="B51" s="7" t="s">
        <v>21</v>
      </c>
      <c r="C51" s="5" t="s">
        <v>13</v>
      </c>
      <c r="D51" s="27">
        <v>44236</v>
      </c>
      <c r="E51" s="6" t="s">
        <v>136</v>
      </c>
      <c r="F51" s="4" t="s">
        <v>135</v>
      </c>
      <c r="G51" s="14">
        <v>1000000</v>
      </c>
      <c r="H51" s="11">
        <v>44561</v>
      </c>
      <c r="I51" s="4" t="s">
        <v>24</v>
      </c>
      <c r="J51" s="4" t="s">
        <v>14</v>
      </c>
      <c r="K51" s="12" t="s">
        <v>11</v>
      </c>
      <c r="L51" s="27">
        <v>44238</v>
      </c>
    </row>
    <row r="52" spans="1:12" ht="93.75" x14ac:dyDescent="0.3">
      <c r="A52" s="4">
        <v>37</v>
      </c>
      <c r="B52" s="7" t="s">
        <v>21</v>
      </c>
      <c r="C52" s="5" t="s">
        <v>13</v>
      </c>
      <c r="D52" s="27">
        <v>44236</v>
      </c>
      <c r="E52" s="6" t="s">
        <v>137</v>
      </c>
      <c r="F52" s="4" t="s">
        <v>138</v>
      </c>
      <c r="G52" s="14">
        <v>675000</v>
      </c>
      <c r="H52" s="11">
        <v>44561</v>
      </c>
      <c r="I52" s="4" t="s">
        <v>24</v>
      </c>
      <c r="J52" s="4" t="s">
        <v>14</v>
      </c>
      <c r="K52" s="12" t="s">
        <v>11</v>
      </c>
      <c r="L52" s="27">
        <v>44238</v>
      </c>
    </row>
    <row r="53" spans="1:12" ht="112.5" x14ac:dyDescent="0.3">
      <c r="A53" s="22">
        <v>38</v>
      </c>
      <c r="B53" s="7" t="s">
        <v>21</v>
      </c>
      <c r="C53" s="5" t="s">
        <v>13</v>
      </c>
      <c r="D53" s="27">
        <v>44236</v>
      </c>
      <c r="E53" s="6" t="s">
        <v>141</v>
      </c>
      <c r="F53" s="4" t="s">
        <v>139</v>
      </c>
      <c r="G53" s="14">
        <v>147019.44</v>
      </c>
      <c r="H53" s="11">
        <v>44561</v>
      </c>
      <c r="I53" s="4" t="s">
        <v>140</v>
      </c>
      <c r="J53" s="4" t="s">
        <v>14</v>
      </c>
      <c r="K53" s="12" t="s">
        <v>11</v>
      </c>
      <c r="L53" s="27">
        <v>44239</v>
      </c>
    </row>
    <row r="54" spans="1:12" ht="93.75" x14ac:dyDescent="0.3">
      <c r="A54" s="4">
        <v>39</v>
      </c>
      <c r="B54" s="7" t="s">
        <v>21</v>
      </c>
      <c r="C54" s="5" t="s">
        <v>13</v>
      </c>
      <c r="D54" s="27">
        <v>44246</v>
      </c>
      <c r="E54" s="6" t="s">
        <v>143</v>
      </c>
      <c r="F54" s="4" t="s">
        <v>142</v>
      </c>
      <c r="G54" s="14">
        <v>488139</v>
      </c>
      <c r="H54" s="11">
        <v>44561</v>
      </c>
      <c r="I54" s="4" t="s">
        <v>45</v>
      </c>
      <c r="J54" s="4" t="s">
        <v>14</v>
      </c>
      <c r="K54" s="12" t="s">
        <v>11</v>
      </c>
      <c r="L54" s="27">
        <v>44251</v>
      </c>
    </row>
    <row r="55" spans="1:12" ht="75" x14ac:dyDescent="0.3">
      <c r="A55" s="46">
        <v>40</v>
      </c>
      <c r="B55" s="48" t="s">
        <v>21</v>
      </c>
      <c r="C55" s="50" t="s">
        <v>13</v>
      </c>
      <c r="D55" s="52">
        <v>44246</v>
      </c>
      <c r="E55" s="6" t="s">
        <v>145</v>
      </c>
      <c r="F55" s="54" t="s">
        <v>144</v>
      </c>
      <c r="G55" s="14">
        <v>297900</v>
      </c>
      <c r="H55" s="11">
        <v>44561</v>
      </c>
      <c r="I55" s="4" t="s">
        <v>30</v>
      </c>
      <c r="J55" s="54" t="s">
        <v>14</v>
      </c>
      <c r="K55" s="56" t="s">
        <v>11</v>
      </c>
      <c r="L55" s="52">
        <v>44251</v>
      </c>
    </row>
    <row r="56" spans="1:12" ht="112.5" x14ac:dyDescent="0.3">
      <c r="A56" s="47"/>
      <c r="B56" s="67"/>
      <c r="C56" s="66"/>
      <c r="D56" s="69"/>
      <c r="E56" s="6" t="s">
        <v>145</v>
      </c>
      <c r="F56" s="58"/>
      <c r="G56" s="14">
        <v>397325</v>
      </c>
      <c r="H56" s="11">
        <v>44561</v>
      </c>
      <c r="I56" s="4" t="s">
        <v>146</v>
      </c>
      <c r="J56" s="58"/>
      <c r="K56" s="59"/>
      <c r="L56" s="69"/>
    </row>
    <row r="57" spans="1:12" ht="150" x14ac:dyDescent="0.3">
      <c r="A57" s="4">
        <v>41</v>
      </c>
      <c r="B57" s="7" t="s">
        <v>21</v>
      </c>
      <c r="C57" s="5" t="s">
        <v>13</v>
      </c>
      <c r="D57" s="27">
        <v>44246</v>
      </c>
      <c r="E57" s="6" t="s">
        <v>149</v>
      </c>
      <c r="F57" s="4" t="s">
        <v>147</v>
      </c>
      <c r="G57" s="14">
        <v>120000</v>
      </c>
      <c r="H57" s="11">
        <v>44561</v>
      </c>
      <c r="I57" s="4" t="s">
        <v>148</v>
      </c>
      <c r="J57" s="4" t="s">
        <v>14</v>
      </c>
      <c r="K57" s="12" t="s">
        <v>11</v>
      </c>
      <c r="L57" s="27">
        <v>44251</v>
      </c>
    </row>
    <row r="58" spans="1:12" ht="93.75" x14ac:dyDescent="0.3">
      <c r="A58" s="22">
        <v>42</v>
      </c>
      <c r="B58" s="7" t="s">
        <v>21</v>
      </c>
      <c r="C58" s="5" t="s">
        <v>13</v>
      </c>
      <c r="D58" s="27">
        <v>44257</v>
      </c>
      <c r="E58" s="6" t="s">
        <v>151</v>
      </c>
      <c r="F58" s="4" t="s">
        <v>150</v>
      </c>
      <c r="G58" s="14">
        <v>147600</v>
      </c>
      <c r="H58" s="11">
        <v>44561</v>
      </c>
      <c r="I58" s="4" t="s">
        <v>100</v>
      </c>
      <c r="J58" s="4" t="s">
        <v>14</v>
      </c>
      <c r="K58" s="12" t="s">
        <v>11</v>
      </c>
      <c r="L58" s="27">
        <v>44257</v>
      </c>
    </row>
    <row r="59" spans="1:12" ht="75" x14ac:dyDescent="0.3">
      <c r="A59" s="54">
        <v>43</v>
      </c>
      <c r="B59" s="48" t="s">
        <v>21</v>
      </c>
      <c r="C59" s="50" t="s">
        <v>13</v>
      </c>
      <c r="D59" s="52">
        <v>44273</v>
      </c>
      <c r="E59" s="6" t="s">
        <v>152</v>
      </c>
      <c r="F59" s="54" t="s">
        <v>97</v>
      </c>
      <c r="G59" s="14">
        <v>4856.87</v>
      </c>
      <c r="H59" s="11">
        <v>44561</v>
      </c>
      <c r="I59" s="4" t="s">
        <v>27</v>
      </c>
      <c r="J59" s="54" t="s">
        <v>14</v>
      </c>
      <c r="K59" s="56" t="s">
        <v>11</v>
      </c>
      <c r="L59" s="52">
        <v>44277</v>
      </c>
    </row>
    <row r="60" spans="1:12" ht="75" x14ac:dyDescent="0.3">
      <c r="A60" s="58"/>
      <c r="B60" s="67"/>
      <c r="C60" s="66"/>
      <c r="D60" s="69"/>
      <c r="E60" s="6" t="s">
        <v>152</v>
      </c>
      <c r="F60" s="58"/>
      <c r="G60" s="14">
        <v>811.8</v>
      </c>
      <c r="H60" s="11">
        <v>44561</v>
      </c>
      <c r="I60" s="4" t="s">
        <v>35</v>
      </c>
      <c r="J60" s="58"/>
      <c r="K60" s="59"/>
      <c r="L60" s="69"/>
    </row>
    <row r="61" spans="1:12" ht="93.75" x14ac:dyDescent="0.3">
      <c r="A61" s="22">
        <v>44</v>
      </c>
      <c r="B61" s="34" t="s">
        <v>21</v>
      </c>
      <c r="C61" s="35" t="s">
        <v>13</v>
      </c>
      <c r="D61" s="36">
        <v>44273</v>
      </c>
      <c r="E61" s="6" t="s">
        <v>153</v>
      </c>
      <c r="F61" s="37" t="s">
        <v>97</v>
      </c>
      <c r="G61" s="14">
        <v>382243.72</v>
      </c>
      <c r="H61" s="11">
        <v>44561</v>
      </c>
      <c r="I61" s="4" t="s">
        <v>27</v>
      </c>
      <c r="J61" s="37" t="s">
        <v>14</v>
      </c>
      <c r="K61" s="38" t="s">
        <v>11</v>
      </c>
      <c r="L61" s="36">
        <v>44277</v>
      </c>
    </row>
    <row r="62" spans="1:12" ht="93.75" x14ac:dyDescent="0.3">
      <c r="A62" s="22">
        <v>45</v>
      </c>
      <c r="B62" s="34" t="s">
        <v>21</v>
      </c>
      <c r="C62" s="35" t="s">
        <v>13</v>
      </c>
      <c r="D62" s="36">
        <v>44273</v>
      </c>
      <c r="E62" s="6" t="s">
        <v>154</v>
      </c>
      <c r="F62" s="37" t="s">
        <v>97</v>
      </c>
      <c r="G62" s="14">
        <v>193179.38</v>
      </c>
      <c r="H62" s="11">
        <v>44561</v>
      </c>
      <c r="I62" s="4" t="s">
        <v>27</v>
      </c>
      <c r="J62" s="37" t="s">
        <v>14</v>
      </c>
      <c r="K62" s="38" t="s">
        <v>11</v>
      </c>
      <c r="L62" s="36">
        <v>44277</v>
      </c>
    </row>
    <row r="63" spans="1:12" ht="75" x14ac:dyDescent="0.3">
      <c r="A63" s="46">
        <v>46</v>
      </c>
      <c r="B63" s="48" t="s">
        <v>21</v>
      </c>
      <c r="C63" s="50" t="s">
        <v>13</v>
      </c>
      <c r="D63" s="52">
        <v>44273</v>
      </c>
      <c r="E63" s="6" t="s">
        <v>155</v>
      </c>
      <c r="F63" s="54" t="s">
        <v>97</v>
      </c>
      <c r="G63" s="14">
        <v>44874.19</v>
      </c>
      <c r="H63" s="11">
        <v>44561</v>
      </c>
      <c r="I63" s="4" t="s">
        <v>27</v>
      </c>
      <c r="J63" s="54" t="s">
        <v>14</v>
      </c>
      <c r="K63" s="56" t="s">
        <v>11</v>
      </c>
      <c r="L63" s="52">
        <v>44277</v>
      </c>
    </row>
    <row r="64" spans="1:12" ht="75" x14ac:dyDescent="0.3">
      <c r="A64" s="47"/>
      <c r="B64" s="67"/>
      <c r="C64" s="66"/>
      <c r="D64" s="69"/>
      <c r="E64" s="6" t="s">
        <v>155</v>
      </c>
      <c r="F64" s="58"/>
      <c r="G64" s="14">
        <v>4899.96</v>
      </c>
      <c r="H64" s="11">
        <v>44561</v>
      </c>
      <c r="I64" s="4" t="s">
        <v>35</v>
      </c>
      <c r="J64" s="58"/>
      <c r="K64" s="59"/>
      <c r="L64" s="69"/>
    </row>
    <row r="65" spans="1:12" ht="75" x14ac:dyDescent="0.3">
      <c r="A65" s="46">
        <v>47</v>
      </c>
      <c r="B65" s="48" t="s">
        <v>21</v>
      </c>
      <c r="C65" s="50" t="s">
        <v>13</v>
      </c>
      <c r="D65" s="52">
        <v>44273</v>
      </c>
      <c r="E65" s="6" t="s">
        <v>156</v>
      </c>
      <c r="F65" s="54" t="s">
        <v>97</v>
      </c>
      <c r="G65" s="14">
        <v>66497.759999999995</v>
      </c>
      <c r="H65" s="11">
        <v>44561</v>
      </c>
      <c r="I65" s="4" t="s">
        <v>27</v>
      </c>
      <c r="J65" s="54" t="s">
        <v>14</v>
      </c>
      <c r="K65" s="56" t="s">
        <v>11</v>
      </c>
      <c r="L65" s="52">
        <v>44277</v>
      </c>
    </row>
    <row r="66" spans="1:12" ht="75" x14ac:dyDescent="0.3">
      <c r="A66" s="68"/>
      <c r="B66" s="49"/>
      <c r="C66" s="51"/>
      <c r="D66" s="53"/>
      <c r="E66" s="6" t="s">
        <v>156</v>
      </c>
      <c r="F66" s="55"/>
      <c r="G66" s="14">
        <v>8659.5300000000007</v>
      </c>
      <c r="H66" s="11">
        <v>44561</v>
      </c>
      <c r="I66" s="4" t="s">
        <v>35</v>
      </c>
      <c r="J66" s="55"/>
      <c r="K66" s="57"/>
      <c r="L66" s="53"/>
    </row>
    <row r="67" spans="1:12" ht="75" x14ac:dyDescent="0.3">
      <c r="A67" s="47"/>
      <c r="B67" s="67"/>
      <c r="C67" s="66"/>
      <c r="D67" s="69"/>
      <c r="E67" s="6" t="s">
        <v>156</v>
      </c>
      <c r="F67" s="58"/>
      <c r="G67" s="14">
        <v>10000</v>
      </c>
      <c r="H67" s="11">
        <v>44561</v>
      </c>
      <c r="I67" s="4" t="s">
        <v>100</v>
      </c>
      <c r="J67" s="58"/>
      <c r="K67" s="59"/>
      <c r="L67" s="69"/>
    </row>
    <row r="68" spans="1:12" ht="75" x14ac:dyDescent="0.3">
      <c r="A68" s="46">
        <v>48</v>
      </c>
      <c r="B68" s="48" t="s">
        <v>21</v>
      </c>
      <c r="C68" s="50" t="s">
        <v>13</v>
      </c>
      <c r="D68" s="70">
        <v>43908</v>
      </c>
      <c r="E68" s="6" t="s">
        <v>157</v>
      </c>
      <c r="F68" s="54" t="s">
        <v>32</v>
      </c>
      <c r="G68" s="14">
        <v>32132.86</v>
      </c>
      <c r="H68" s="11">
        <v>44561</v>
      </c>
      <c r="I68" s="4" t="s">
        <v>27</v>
      </c>
      <c r="J68" s="54" t="s">
        <v>14</v>
      </c>
      <c r="K68" s="56" t="s">
        <v>11</v>
      </c>
      <c r="L68" s="52">
        <v>44277</v>
      </c>
    </row>
    <row r="69" spans="1:12" ht="75" x14ac:dyDescent="0.3">
      <c r="A69" s="47"/>
      <c r="B69" s="67"/>
      <c r="C69" s="66"/>
      <c r="D69" s="71"/>
      <c r="E69" s="6" t="s">
        <v>157</v>
      </c>
      <c r="F69" s="58"/>
      <c r="G69" s="14">
        <v>190.05</v>
      </c>
      <c r="H69" s="11">
        <v>44561</v>
      </c>
      <c r="I69" s="4" t="s">
        <v>35</v>
      </c>
      <c r="J69" s="58"/>
      <c r="K69" s="59"/>
      <c r="L69" s="69"/>
    </row>
    <row r="70" spans="1:12" ht="75" x14ac:dyDescent="0.3">
      <c r="A70" s="46">
        <v>49</v>
      </c>
      <c r="B70" s="48" t="s">
        <v>21</v>
      </c>
      <c r="C70" s="50" t="s">
        <v>13</v>
      </c>
      <c r="D70" s="52">
        <v>44273</v>
      </c>
      <c r="E70" s="6" t="s">
        <v>158</v>
      </c>
      <c r="F70" s="54" t="s">
        <v>97</v>
      </c>
      <c r="G70" s="14">
        <v>94405.96</v>
      </c>
      <c r="H70" s="11">
        <v>44561</v>
      </c>
      <c r="I70" s="4" t="s">
        <v>27</v>
      </c>
      <c r="J70" s="54" t="s">
        <v>14</v>
      </c>
      <c r="K70" s="56" t="s">
        <v>11</v>
      </c>
      <c r="L70" s="52">
        <v>44277</v>
      </c>
    </row>
    <row r="71" spans="1:12" ht="75" x14ac:dyDescent="0.3">
      <c r="A71" s="68"/>
      <c r="B71" s="49"/>
      <c r="C71" s="51"/>
      <c r="D71" s="53"/>
      <c r="E71" s="6" t="s">
        <v>158</v>
      </c>
      <c r="F71" s="55"/>
      <c r="G71" s="14">
        <v>330</v>
      </c>
      <c r="H71" s="11">
        <v>44561</v>
      </c>
      <c r="I71" s="4" t="s">
        <v>35</v>
      </c>
      <c r="J71" s="55"/>
      <c r="K71" s="57"/>
      <c r="L71" s="53"/>
    </row>
    <row r="72" spans="1:12" ht="75" x14ac:dyDescent="0.3">
      <c r="A72" s="47"/>
      <c r="B72" s="67"/>
      <c r="C72" s="66"/>
      <c r="D72" s="69"/>
      <c r="E72" s="6" t="s">
        <v>158</v>
      </c>
      <c r="F72" s="58"/>
      <c r="G72" s="14">
        <v>105645</v>
      </c>
      <c r="H72" s="11">
        <v>44561</v>
      </c>
      <c r="I72" s="4" t="s">
        <v>100</v>
      </c>
      <c r="J72" s="58"/>
      <c r="K72" s="59"/>
      <c r="L72" s="69"/>
    </row>
    <row r="73" spans="1:12" ht="75" x14ac:dyDescent="0.3">
      <c r="A73" s="46">
        <v>50</v>
      </c>
      <c r="B73" s="48" t="s">
        <v>21</v>
      </c>
      <c r="C73" s="50" t="s">
        <v>13</v>
      </c>
      <c r="D73" s="52">
        <v>44273</v>
      </c>
      <c r="E73" s="6" t="s">
        <v>159</v>
      </c>
      <c r="F73" s="54" t="s">
        <v>97</v>
      </c>
      <c r="G73" s="14">
        <v>283403.74</v>
      </c>
      <c r="H73" s="11">
        <v>44561</v>
      </c>
      <c r="I73" s="4" t="s">
        <v>27</v>
      </c>
      <c r="J73" s="54" t="s">
        <v>14</v>
      </c>
      <c r="K73" s="56" t="s">
        <v>11</v>
      </c>
      <c r="L73" s="52">
        <v>44277</v>
      </c>
    </row>
    <row r="74" spans="1:12" ht="75" x14ac:dyDescent="0.3">
      <c r="A74" s="68"/>
      <c r="B74" s="49"/>
      <c r="C74" s="51"/>
      <c r="D74" s="53"/>
      <c r="E74" s="6" t="s">
        <v>159</v>
      </c>
      <c r="F74" s="55"/>
      <c r="G74" s="14">
        <v>426.07</v>
      </c>
      <c r="H74" s="11">
        <v>44561</v>
      </c>
      <c r="I74" s="4" t="s">
        <v>35</v>
      </c>
      <c r="J74" s="55"/>
      <c r="K74" s="57"/>
      <c r="L74" s="53"/>
    </row>
    <row r="75" spans="1:12" ht="75" x14ac:dyDescent="0.3">
      <c r="A75" s="47"/>
      <c r="B75" s="67"/>
      <c r="C75" s="66"/>
      <c r="D75" s="69"/>
      <c r="E75" s="6" t="s">
        <v>159</v>
      </c>
      <c r="F75" s="58"/>
      <c r="G75" s="14">
        <v>147483</v>
      </c>
      <c r="H75" s="11">
        <v>44561</v>
      </c>
      <c r="I75" s="4" t="s">
        <v>100</v>
      </c>
      <c r="J75" s="58"/>
      <c r="K75" s="59"/>
      <c r="L75" s="69"/>
    </row>
    <row r="76" spans="1:12" ht="75" x14ac:dyDescent="0.3">
      <c r="A76" s="46">
        <v>51</v>
      </c>
      <c r="B76" s="48" t="s">
        <v>21</v>
      </c>
      <c r="C76" s="50" t="s">
        <v>13</v>
      </c>
      <c r="D76" s="52">
        <v>44273</v>
      </c>
      <c r="E76" s="6" t="s">
        <v>160</v>
      </c>
      <c r="F76" s="54" t="s">
        <v>97</v>
      </c>
      <c r="G76" s="14">
        <v>111615.43</v>
      </c>
      <c r="H76" s="11">
        <v>44561</v>
      </c>
      <c r="I76" s="4" t="s">
        <v>27</v>
      </c>
      <c r="J76" s="54" t="s">
        <v>14</v>
      </c>
      <c r="K76" s="56" t="s">
        <v>11</v>
      </c>
      <c r="L76" s="52">
        <v>44277</v>
      </c>
    </row>
    <row r="77" spans="1:12" ht="75" x14ac:dyDescent="0.3">
      <c r="A77" s="68"/>
      <c r="B77" s="49"/>
      <c r="C77" s="51"/>
      <c r="D77" s="53"/>
      <c r="E77" s="6" t="s">
        <v>160</v>
      </c>
      <c r="F77" s="55"/>
      <c r="G77" s="14">
        <v>41330.980000000003</v>
      </c>
      <c r="H77" s="11">
        <v>44561</v>
      </c>
      <c r="I77" s="4" t="s">
        <v>35</v>
      </c>
      <c r="J77" s="55"/>
      <c r="K77" s="57"/>
      <c r="L77" s="53"/>
    </row>
    <row r="78" spans="1:12" ht="75" x14ac:dyDescent="0.3">
      <c r="A78" s="47"/>
      <c r="B78" s="67"/>
      <c r="C78" s="66"/>
      <c r="D78" s="69"/>
      <c r="E78" s="6" t="s">
        <v>160</v>
      </c>
      <c r="F78" s="58"/>
      <c r="G78" s="14">
        <v>12442.5</v>
      </c>
      <c r="H78" s="11">
        <v>44561</v>
      </c>
      <c r="I78" s="4" t="s">
        <v>100</v>
      </c>
      <c r="J78" s="58"/>
      <c r="K78" s="59"/>
      <c r="L78" s="69"/>
    </row>
    <row r="79" spans="1:12" ht="75" customHeight="1" x14ac:dyDescent="0.3">
      <c r="A79" s="54">
        <v>52</v>
      </c>
      <c r="B79" s="48" t="s">
        <v>21</v>
      </c>
      <c r="C79" s="50" t="s">
        <v>13</v>
      </c>
      <c r="D79" s="52">
        <v>44273</v>
      </c>
      <c r="E79" s="6" t="s">
        <v>161</v>
      </c>
      <c r="F79" s="54" t="s">
        <v>97</v>
      </c>
      <c r="G79" s="14">
        <v>41817.08</v>
      </c>
      <c r="H79" s="11">
        <v>44561</v>
      </c>
      <c r="I79" s="4" t="s">
        <v>27</v>
      </c>
      <c r="J79" s="54" t="s">
        <v>14</v>
      </c>
      <c r="K79" s="56" t="s">
        <v>11</v>
      </c>
      <c r="L79" s="52">
        <v>44277</v>
      </c>
    </row>
    <row r="80" spans="1:12" ht="75" x14ac:dyDescent="0.3">
      <c r="A80" s="58"/>
      <c r="B80" s="67"/>
      <c r="C80" s="66"/>
      <c r="D80" s="69"/>
      <c r="E80" s="6" t="s">
        <v>161</v>
      </c>
      <c r="F80" s="58"/>
      <c r="G80" s="14">
        <v>8043.23</v>
      </c>
      <c r="H80" s="11">
        <v>44561</v>
      </c>
      <c r="I80" s="4" t="s">
        <v>35</v>
      </c>
      <c r="J80" s="58"/>
      <c r="K80" s="59"/>
      <c r="L80" s="69"/>
    </row>
    <row r="81" spans="1:12" ht="93.75" x14ac:dyDescent="0.3">
      <c r="A81" s="22">
        <v>53</v>
      </c>
      <c r="B81" s="7" t="s">
        <v>21</v>
      </c>
      <c r="C81" s="5" t="s">
        <v>13</v>
      </c>
      <c r="D81" s="20">
        <v>44273</v>
      </c>
      <c r="E81" s="21" t="s">
        <v>162</v>
      </c>
      <c r="F81" s="4" t="s">
        <v>97</v>
      </c>
      <c r="G81" s="14">
        <v>24188.560000000001</v>
      </c>
      <c r="H81" s="11">
        <v>44561</v>
      </c>
      <c r="I81" s="4" t="s">
        <v>27</v>
      </c>
      <c r="J81" s="4" t="s">
        <v>14</v>
      </c>
      <c r="K81" s="12" t="s">
        <v>11</v>
      </c>
      <c r="L81" s="13">
        <v>44277</v>
      </c>
    </row>
    <row r="82" spans="1:12" ht="75" customHeight="1" x14ac:dyDescent="0.3">
      <c r="A82" s="54">
        <v>54</v>
      </c>
      <c r="B82" s="48" t="s">
        <v>21</v>
      </c>
      <c r="C82" s="50" t="s">
        <v>13</v>
      </c>
      <c r="D82" s="52">
        <v>44277</v>
      </c>
      <c r="E82" s="6" t="s">
        <v>165</v>
      </c>
      <c r="F82" s="54" t="s">
        <v>163</v>
      </c>
      <c r="G82" s="14">
        <v>689603.2</v>
      </c>
      <c r="H82" s="11">
        <v>44561</v>
      </c>
      <c r="I82" s="4" t="s">
        <v>164</v>
      </c>
      <c r="J82" s="54" t="s">
        <v>14</v>
      </c>
      <c r="K82" s="56" t="s">
        <v>11</v>
      </c>
      <c r="L82" s="52">
        <v>44280</v>
      </c>
    </row>
    <row r="83" spans="1:12" ht="75" x14ac:dyDescent="0.3">
      <c r="A83" s="58"/>
      <c r="B83" s="67"/>
      <c r="C83" s="66"/>
      <c r="D83" s="69"/>
      <c r="E83" s="6" t="s">
        <v>165</v>
      </c>
      <c r="F83" s="58"/>
      <c r="G83" s="14">
        <v>516949</v>
      </c>
      <c r="H83" s="11">
        <v>44561</v>
      </c>
      <c r="I83" s="4" t="s">
        <v>35</v>
      </c>
      <c r="J83" s="58"/>
      <c r="K83" s="59"/>
      <c r="L83" s="69"/>
    </row>
    <row r="84" spans="1:12" ht="150" x14ac:dyDescent="0.3">
      <c r="A84" s="4">
        <v>55</v>
      </c>
      <c r="B84" s="7" t="s">
        <v>21</v>
      </c>
      <c r="C84" s="5" t="s">
        <v>13</v>
      </c>
      <c r="D84" s="20">
        <v>44277</v>
      </c>
      <c r="E84" s="6" t="s">
        <v>167</v>
      </c>
      <c r="F84" s="4" t="s">
        <v>166</v>
      </c>
      <c r="G84" s="14">
        <v>358901.12</v>
      </c>
      <c r="H84" s="11">
        <v>44561</v>
      </c>
      <c r="I84" s="4" t="s">
        <v>164</v>
      </c>
      <c r="J84" s="4" t="s">
        <v>14</v>
      </c>
      <c r="K84" s="12" t="s">
        <v>11</v>
      </c>
      <c r="L84" s="13">
        <v>44280</v>
      </c>
    </row>
    <row r="85" spans="1:12" ht="75" x14ac:dyDescent="0.3">
      <c r="A85" s="46">
        <v>56</v>
      </c>
      <c r="B85" s="48" t="s">
        <v>21</v>
      </c>
      <c r="C85" s="50" t="s">
        <v>13</v>
      </c>
      <c r="D85" s="52">
        <v>44279</v>
      </c>
      <c r="E85" s="6" t="s">
        <v>168</v>
      </c>
      <c r="F85" s="54" t="s">
        <v>170</v>
      </c>
      <c r="G85" s="14">
        <v>1566181.7</v>
      </c>
      <c r="H85" s="11">
        <v>44561</v>
      </c>
      <c r="I85" s="4" t="s">
        <v>20</v>
      </c>
      <c r="J85" s="54" t="s">
        <v>14</v>
      </c>
      <c r="K85" s="56" t="s">
        <v>11</v>
      </c>
      <c r="L85" s="52">
        <v>44280</v>
      </c>
    </row>
    <row r="86" spans="1:12" ht="75" x14ac:dyDescent="0.3">
      <c r="A86" s="68"/>
      <c r="B86" s="49"/>
      <c r="C86" s="51"/>
      <c r="D86" s="53"/>
      <c r="E86" s="6" t="s">
        <v>168</v>
      </c>
      <c r="F86" s="55"/>
      <c r="G86" s="14">
        <v>251312.55</v>
      </c>
      <c r="H86" s="11">
        <v>44561</v>
      </c>
      <c r="I86" s="4" t="s">
        <v>169</v>
      </c>
      <c r="J86" s="55"/>
      <c r="K86" s="57"/>
      <c r="L86" s="53"/>
    </row>
    <row r="87" spans="1:12" ht="75" x14ac:dyDescent="0.3">
      <c r="A87" s="47"/>
      <c r="B87" s="67"/>
      <c r="C87" s="66"/>
      <c r="D87" s="69"/>
      <c r="E87" s="6" t="s">
        <v>168</v>
      </c>
      <c r="F87" s="58"/>
      <c r="G87" s="14">
        <v>121603</v>
      </c>
      <c r="H87" s="11">
        <v>44561</v>
      </c>
      <c r="I87" s="4" t="s">
        <v>35</v>
      </c>
      <c r="J87" s="58"/>
      <c r="K87" s="59"/>
      <c r="L87" s="69"/>
    </row>
    <row r="88" spans="1:12" ht="112.5" x14ac:dyDescent="0.3">
      <c r="A88" s="4">
        <v>57</v>
      </c>
      <c r="B88" s="7" t="s">
        <v>21</v>
      </c>
      <c r="C88" s="5" t="s">
        <v>13</v>
      </c>
      <c r="D88" s="13">
        <v>44279</v>
      </c>
      <c r="E88" s="6" t="s">
        <v>172</v>
      </c>
      <c r="F88" s="4" t="s">
        <v>171</v>
      </c>
      <c r="G88" s="14">
        <v>395220</v>
      </c>
      <c r="H88" s="11">
        <v>44561</v>
      </c>
      <c r="I88" s="4" t="s">
        <v>29</v>
      </c>
      <c r="J88" s="4" t="s">
        <v>14</v>
      </c>
      <c r="K88" s="12" t="s">
        <v>11</v>
      </c>
      <c r="L88" s="13">
        <v>44280</v>
      </c>
    </row>
    <row r="89" spans="1:12" ht="75" x14ac:dyDescent="0.3">
      <c r="A89" s="46">
        <v>58</v>
      </c>
      <c r="B89" s="48" t="s">
        <v>21</v>
      </c>
      <c r="C89" s="50" t="s">
        <v>13</v>
      </c>
      <c r="D89" s="52">
        <v>44280</v>
      </c>
      <c r="E89" s="6" t="s">
        <v>382</v>
      </c>
      <c r="F89" s="54" t="s">
        <v>173</v>
      </c>
      <c r="G89" s="14">
        <v>35991.300000000003</v>
      </c>
      <c r="H89" s="11">
        <v>44561</v>
      </c>
      <c r="I89" s="4" t="s">
        <v>38</v>
      </c>
      <c r="J89" s="54" t="s">
        <v>14</v>
      </c>
      <c r="K89" s="56" t="s">
        <v>11</v>
      </c>
      <c r="L89" s="52">
        <v>44285</v>
      </c>
    </row>
    <row r="90" spans="1:12" ht="93.75" x14ac:dyDescent="0.3">
      <c r="A90" s="68"/>
      <c r="B90" s="49"/>
      <c r="C90" s="51"/>
      <c r="D90" s="53"/>
      <c r="E90" s="6" t="s">
        <v>382</v>
      </c>
      <c r="F90" s="55"/>
      <c r="G90" s="14">
        <v>9740</v>
      </c>
      <c r="H90" s="11">
        <v>44561</v>
      </c>
      <c r="I90" s="4" t="s">
        <v>18</v>
      </c>
      <c r="J90" s="55"/>
      <c r="K90" s="57"/>
      <c r="L90" s="53"/>
    </row>
    <row r="91" spans="1:12" ht="75" x14ac:dyDescent="0.3">
      <c r="A91" s="47"/>
      <c r="B91" s="67"/>
      <c r="C91" s="66"/>
      <c r="D91" s="69"/>
      <c r="E91" s="6" t="s">
        <v>382</v>
      </c>
      <c r="F91" s="58"/>
      <c r="G91" s="14">
        <f>39942+109475</f>
        <v>149417</v>
      </c>
      <c r="H91" s="11">
        <v>44561</v>
      </c>
      <c r="I91" s="4" t="s">
        <v>39</v>
      </c>
      <c r="J91" s="58"/>
      <c r="K91" s="59"/>
      <c r="L91" s="69"/>
    </row>
    <row r="92" spans="1:12" ht="56.25" x14ac:dyDescent="0.3">
      <c r="A92" s="54">
        <v>59</v>
      </c>
      <c r="B92" s="48" t="s">
        <v>21</v>
      </c>
      <c r="C92" s="50" t="s">
        <v>13</v>
      </c>
      <c r="D92" s="52">
        <v>44280</v>
      </c>
      <c r="E92" s="6" t="s">
        <v>383</v>
      </c>
      <c r="F92" s="54" t="s">
        <v>97</v>
      </c>
      <c r="G92" s="14">
        <f>4969.1+100000</f>
        <v>104969.1</v>
      </c>
      <c r="H92" s="11">
        <v>44561</v>
      </c>
      <c r="I92" s="5" t="s">
        <v>174</v>
      </c>
      <c r="J92" s="54" t="s">
        <v>14</v>
      </c>
      <c r="K92" s="56" t="s">
        <v>11</v>
      </c>
      <c r="L92" s="52">
        <v>44287</v>
      </c>
    </row>
    <row r="93" spans="1:12" ht="75" x14ac:dyDescent="0.3">
      <c r="A93" s="58"/>
      <c r="B93" s="67"/>
      <c r="C93" s="66"/>
      <c r="D93" s="69"/>
      <c r="E93" s="6" t="s">
        <v>383</v>
      </c>
      <c r="F93" s="58"/>
      <c r="G93" s="14">
        <f>5924.8+4807.88</f>
        <v>10732.68</v>
      </c>
      <c r="H93" s="11">
        <v>44561</v>
      </c>
      <c r="I93" s="4" t="s">
        <v>35</v>
      </c>
      <c r="J93" s="58"/>
      <c r="K93" s="59"/>
      <c r="L93" s="69"/>
    </row>
    <row r="94" spans="1:12" ht="75" x14ac:dyDescent="0.3">
      <c r="A94" s="54">
        <v>60</v>
      </c>
      <c r="B94" s="48" t="s">
        <v>21</v>
      </c>
      <c r="C94" s="50" t="s">
        <v>13</v>
      </c>
      <c r="D94" s="52">
        <v>44285</v>
      </c>
      <c r="E94" s="21" t="s">
        <v>384</v>
      </c>
      <c r="F94" s="54" t="s">
        <v>97</v>
      </c>
      <c r="G94" s="14">
        <f>508885.64+214896.53</f>
        <v>723782.17</v>
      </c>
      <c r="H94" s="11">
        <v>44561</v>
      </c>
      <c r="I94" s="4" t="s">
        <v>27</v>
      </c>
      <c r="J94" s="54" t="s">
        <v>14</v>
      </c>
      <c r="K94" s="56" t="s">
        <v>11</v>
      </c>
      <c r="L94" s="52">
        <v>44286</v>
      </c>
    </row>
    <row r="95" spans="1:12" ht="75" x14ac:dyDescent="0.3">
      <c r="A95" s="58"/>
      <c r="B95" s="67"/>
      <c r="C95" s="66"/>
      <c r="D95" s="69"/>
      <c r="E95" s="21" t="s">
        <v>384</v>
      </c>
      <c r="F95" s="58"/>
      <c r="G95" s="14">
        <v>12787.94</v>
      </c>
      <c r="H95" s="11">
        <v>44561</v>
      </c>
      <c r="I95" s="4" t="s">
        <v>35</v>
      </c>
      <c r="J95" s="58"/>
      <c r="K95" s="59"/>
      <c r="L95" s="69"/>
    </row>
    <row r="96" spans="1:12" ht="75" x14ac:dyDescent="0.3">
      <c r="A96" s="54">
        <v>61</v>
      </c>
      <c r="B96" s="48" t="s">
        <v>21</v>
      </c>
      <c r="C96" s="50" t="s">
        <v>13</v>
      </c>
      <c r="D96" s="52">
        <v>44285</v>
      </c>
      <c r="E96" s="21" t="s">
        <v>385</v>
      </c>
      <c r="F96" s="54" t="s">
        <v>97</v>
      </c>
      <c r="G96" s="14">
        <f>456444.52+606941.68</f>
        <v>1063386.2000000002</v>
      </c>
      <c r="H96" s="11">
        <v>44561</v>
      </c>
      <c r="I96" s="4" t="s">
        <v>27</v>
      </c>
      <c r="J96" s="54" t="s">
        <v>14</v>
      </c>
      <c r="K96" s="56" t="s">
        <v>11</v>
      </c>
      <c r="L96" s="52">
        <v>44286</v>
      </c>
    </row>
    <row r="97" spans="1:12" ht="75" x14ac:dyDescent="0.3">
      <c r="A97" s="55"/>
      <c r="B97" s="49"/>
      <c r="C97" s="51"/>
      <c r="D97" s="53"/>
      <c r="E97" s="21" t="s">
        <v>385</v>
      </c>
      <c r="F97" s="55"/>
      <c r="G97" s="14">
        <f>27339.2+23362</f>
        <v>50701.2</v>
      </c>
      <c r="H97" s="11">
        <v>44561</v>
      </c>
      <c r="I97" s="4" t="s">
        <v>35</v>
      </c>
      <c r="J97" s="55"/>
      <c r="K97" s="57"/>
      <c r="L97" s="53"/>
    </row>
    <row r="98" spans="1:12" ht="75" x14ac:dyDescent="0.3">
      <c r="A98" s="58"/>
      <c r="B98" s="67"/>
      <c r="C98" s="66"/>
      <c r="D98" s="69"/>
      <c r="E98" s="21" t="s">
        <v>385</v>
      </c>
      <c r="F98" s="58"/>
      <c r="G98" s="14">
        <f>18780</f>
        <v>18780</v>
      </c>
      <c r="H98" s="11">
        <v>44561</v>
      </c>
      <c r="I98" s="4" t="s">
        <v>100</v>
      </c>
      <c r="J98" s="58"/>
      <c r="K98" s="59"/>
      <c r="L98" s="69"/>
    </row>
    <row r="99" spans="1:12" ht="75" x14ac:dyDescent="0.3">
      <c r="A99" s="54">
        <v>62</v>
      </c>
      <c r="B99" s="48" t="s">
        <v>21</v>
      </c>
      <c r="C99" s="50" t="s">
        <v>13</v>
      </c>
      <c r="D99" s="52">
        <v>44285</v>
      </c>
      <c r="E99" s="21" t="s">
        <v>386</v>
      </c>
      <c r="F99" s="54" t="s">
        <v>97</v>
      </c>
      <c r="G99" s="14">
        <f>444692.62+508334.52</f>
        <v>953027.14</v>
      </c>
      <c r="H99" s="11">
        <v>44561</v>
      </c>
      <c r="I99" s="4" t="s">
        <v>27</v>
      </c>
      <c r="J99" s="54" t="s">
        <v>14</v>
      </c>
      <c r="K99" s="56" t="s">
        <v>11</v>
      </c>
      <c r="L99" s="52">
        <v>44286</v>
      </c>
    </row>
    <row r="100" spans="1:12" ht="75" x14ac:dyDescent="0.3">
      <c r="A100" s="58"/>
      <c r="B100" s="67"/>
      <c r="C100" s="66"/>
      <c r="D100" s="69"/>
      <c r="E100" s="21" t="s">
        <v>386</v>
      </c>
      <c r="F100" s="58"/>
      <c r="G100" s="14">
        <v>10895.36</v>
      </c>
      <c r="H100" s="11">
        <v>44561</v>
      </c>
      <c r="I100" s="4" t="s">
        <v>35</v>
      </c>
      <c r="J100" s="58"/>
      <c r="K100" s="59"/>
      <c r="L100" s="69"/>
    </row>
    <row r="101" spans="1:12" ht="75" x14ac:dyDescent="0.3">
      <c r="A101" s="54">
        <v>63</v>
      </c>
      <c r="B101" s="48" t="s">
        <v>21</v>
      </c>
      <c r="C101" s="50" t="s">
        <v>13</v>
      </c>
      <c r="D101" s="52">
        <v>44285</v>
      </c>
      <c r="E101" s="21" t="s">
        <v>387</v>
      </c>
      <c r="F101" s="54" t="s">
        <v>97</v>
      </c>
      <c r="G101" s="14">
        <f>221286.24+167831.78</f>
        <v>389118.02</v>
      </c>
      <c r="H101" s="11">
        <v>44561</v>
      </c>
      <c r="I101" s="4" t="s">
        <v>27</v>
      </c>
      <c r="J101" s="54" t="s">
        <v>14</v>
      </c>
      <c r="K101" s="56" t="s">
        <v>11</v>
      </c>
      <c r="L101" s="52">
        <v>44286</v>
      </c>
    </row>
    <row r="102" spans="1:12" ht="75" x14ac:dyDescent="0.3">
      <c r="A102" s="58"/>
      <c r="B102" s="67"/>
      <c r="C102" s="66"/>
      <c r="D102" s="69"/>
      <c r="E102" s="21" t="s">
        <v>387</v>
      </c>
      <c r="F102" s="58"/>
      <c r="G102" s="14">
        <v>42041.120000000003</v>
      </c>
      <c r="H102" s="11">
        <v>44561</v>
      </c>
      <c r="I102" s="4" t="s">
        <v>35</v>
      </c>
      <c r="J102" s="58"/>
      <c r="K102" s="59"/>
      <c r="L102" s="69"/>
    </row>
    <row r="103" spans="1:12" ht="93.75" x14ac:dyDescent="0.3">
      <c r="A103" s="4">
        <v>64</v>
      </c>
      <c r="B103" s="7" t="s">
        <v>21</v>
      </c>
      <c r="C103" s="5" t="s">
        <v>13</v>
      </c>
      <c r="D103" s="13">
        <v>43920</v>
      </c>
      <c r="E103" s="6" t="s">
        <v>388</v>
      </c>
      <c r="F103" s="4" t="s">
        <v>175</v>
      </c>
      <c r="G103" s="14">
        <v>260365.2</v>
      </c>
      <c r="H103" s="11">
        <v>44561</v>
      </c>
      <c r="I103" s="4" t="s">
        <v>45</v>
      </c>
      <c r="J103" s="4" t="s">
        <v>14</v>
      </c>
      <c r="K103" s="12" t="s">
        <v>11</v>
      </c>
      <c r="L103" s="13">
        <v>44287</v>
      </c>
    </row>
    <row r="104" spans="1:12" ht="75" x14ac:dyDescent="0.3">
      <c r="A104" s="54">
        <v>63</v>
      </c>
      <c r="B104" s="48" t="s">
        <v>21</v>
      </c>
      <c r="C104" s="50" t="s">
        <v>13</v>
      </c>
      <c r="D104" s="52">
        <v>44300</v>
      </c>
      <c r="E104" s="21" t="s">
        <v>389</v>
      </c>
      <c r="F104" s="54" t="s">
        <v>173</v>
      </c>
      <c r="G104" s="14">
        <f>1080+13365</f>
        <v>14445</v>
      </c>
      <c r="H104" s="11">
        <v>44561</v>
      </c>
      <c r="I104" s="4" t="s">
        <v>100</v>
      </c>
      <c r="J104" s="54" t="s">
        <v>14</v>
      </c>
      <c r="K104" s="56" t="s">
        <v>11</v>
      </c>
      <c r="L104" s="52">
        <v>44301</v>
      </c>
    </row>
    <row r="105" spans="1:12" ht="75" x14ac:dyDescent="0.3">
      <c r="A105" s="58"/>
      <c r="B105" s="67"/>
      <c r="C105" s="66"/>
      <c r="D105" s="69"/>
      <c r="E105" s="21" t="s">
        <v>389</v>
      </c>
      <c r="F105" s="58"/>
      <c r="G105" s="14">
        <v>11435</v>
      </c>
      <c r="H105" s="11">
        <v>44561</v>
      </c>
      <c r="I105" s="4" t="s">
        <v>35</v>
      </c>
      <c r="J105" s="58"/>
      <c r="K105" s="59"/>
      <c r="L105" s="69"/>
    </row>
    <row r="106" spans="1:12" ht="75" x14ac:dyDescent="0.3">
      <c r="A106" s="54">
        <v>63</v>
      </c>
      <c r="B106" s="48" t="s">
        <v>21</v>
      </c>
      <c r="C106" s="50" t="s">
        <v>13</v>
      </c>
      <c r="D106" s="52">
        <v>44300</v>
      </c>
      <c r="E106" s="21" t="s">
        <v>390</v>
      </c>
      <c r="F106" s="54" t="s">
        <v>173</v>
      </c>
      <c r="G106" s="14">
        <f>11423+8779</f>
        <v>20202</v>
      </c>
      <c r="H106" s="11">
        <v>44561</v>
      </c>
      <c r="I106" s="4" t="s">
        <v>100</v>
      </c>
      <c r="J106" s="54" t="s">
        <v>14</v>
      </c>
      <c r="K106" s="56" t="s">
        <v>11</v>
      </c>
      <c r="L106" s="52">
        <v>44301</v>
      </c>
    </row>
    <row r="107" spans="1:12" ht="75" x14ac:dyDescent="0.3">
      <c r="A107" s="58"/>
      <c r="B107" s="67"/>
      <c r="C107" s="66"/>
      <c r="D107" s="69"/>
      <c r="E107" s="21" t="s">
        <v>390</v>
      </c>
      <c r="F107" s="58"/>
      <c r="G107" s="14">
        <v>37300</v>
      </c>
      <c r="H107" s="11">
        <v>44561</v>
      </c>
      <c r="I107" s="4" t="s">
        <v>35</v>
      </c>
      <c r="J107" s="58"/>
      <c r="K107" s="59"/>
      <c r="L107" s="69"/>
    </row>
    <row r="108" spans="1:12" ht="93.75" x14ac:dyDescent="0.3">
      <c r="A108" s="4">
        <v>64</v>
      </c>
      <c r="B108" s="7" t="s">
        <v>21</v>
      </c>
      <c r="C108" s="5" t="s">
        <v>13</v>
      </c>
      <c r="D108" s="13">
        <v>44300</v>
      </c>
      <c r="E108" s="6" t="s">
        <v>391</v>
      </c>
      <c r="F108" s="4" t="s">
        <v>173</v>
      </c>
      <c r="G108" s="14">
        <v>38340</v>
      </c>
      <c r="H108" s="11">
        <v>44561</v>
      </c>
      <c r="I108" s="4" t="s">
        <v>35</v>
      </c>
      <c r="J108" s="4" t="s">
        <v>14</v>
      </c>
      <c r="K108" s="12" t="s">
        <v>11</v>
      </c>
      <c r="L108" s="13">
        <v>44301</v>
      </c>
    </row>
    <row r="109" spans="1:12" ht="93.75" x14ac:dyDescent="0.3">
      <c r="A109" s="4">
        <v>65</v>
      </c>
      <c r="B109" s="7" t="s">
        <v>21</v>
      </c>
      <c r="C109" s="5" t="s">
        <v>13</v>
      </c>
      <c r="D109" s="13">
        <v>44300</v>
      </c>
      <c r="E109" s="6" t="s">
        <v>593</v>
      </c>
      <c r="F109" s="4" t="s">
        <v>173</v>
      </c>
      <c r="G109" s="14">
        <v>25340</v>
      </c>
      <c r="H109" s="11">
        <v>44561</v>
      </c>
      <c r="I109" s="4" t="s">
        <v>30</v>
      </c>
      <c r="J109" s="4" t="s">
        <v>14</v>
      </c>
      <c r="K109" s="12" t="s">
        <v>11</v>
      </c>
      <c r="L109" s="13">
        <v>44307</v>
      </c>
    </row>
    <row r="110" spans="1:12" ht="93.75" x14ac:dyDescent="0.3">
      <c r="A110" s="4">
        <v>66</v>
      </c>
      <c r="B110" s="7" t="s">
        <v>21</v>
      </c>
      <c r="C110" s="5" t="s">
        <v>13</v>
      </c>
      <c r="D110" s="13">
        <v>44300</v>
      </c>
      <c r="E110" s="6" t="s">
        <v>392</v>
      </c>
      <c r="F110" s="4" t="s">
        <v>173</v>
      </c>
      <c r="G110" s="14">
        <v>137261</v>
      </c>
      <c r="H110" s="11">
        <v>44561</v>
      </c>
      <c r="I110" s="4" t="s">
        <v>393</v>
      </c>
      <c r="J110" s="4" t="s">
        <v>14</v>
      </c>
      <c r="K110" s="12" t="s">
        <v>11</v>
      </c>
      <c r="L110" s="13">
        <v>44301</v>
      </c>
    </row>
    <row r="111" spans="1:12" ht="187.5" x14ac:dyDescent="0.3">
      <c r="A111" s="22">
        <v>67</v>
      </c>
      <c r="B111" s="7" t="s">
        <v>21</v>
      </c>
      <c r="C111" s="5" t="s">
        <v>13</v>
      </c>
      <c r="D111" s="13">
        <v>44306</v>
      </c>
      <c r="E111" s="6" t="s">
        <v>592</v>
      </c>
      <c r="F111" s="4" t="s">
        <v>394</v>
      </c>
      <c r="G111" s="14">
        <v>240350</v>
      </c>
      <c r="H111" s="11">
        <v>44561</v>
      </c>
      <c r="I111" s="4" t="s">
        <v>36</v>
      </c>
      <c r="J111" s="4" t="s">
        <v>14</v>
      </c>
      <c r="K111" s="12" t="s">
        <v>11</v>
      </c>
      <c r="L111" s="13">
        <v>44312</v>
      </c>
    </row>
    <row r="112" spans="1:12" ht="93.75" x14ac:dyDescent="0.3">
      <c r="A112" s="22">
        <v>68</v>
      </c>
      <c r="B112" s="7" t="s">
        <v>21</v>
      </c>
      <c r="C112" s="5" t="s">
        <v>13</v>
      </c>
      <c r="D112" s="13">
        <v>44340</v>
      </c>
      <c r="E112" s="6" t="s">
        <v>400</v>
      </c>
      <c r="F112" s="4" t="s">
        <v>396</v>
      </c>
      <c r="G112" s="14">
        <v>77000</v>
      </c>
      <c r="H112" s="11">
        <v>44561</v>
      </c>
      <c r="I112" s="4" t="s">
        <v>595</v>
      </c>
      <c r="J112" s="4" t="s">
        <v>14</v>
      </c>
      <c r="K112" s="12" t="s">
        <v>11</v>
      </c>
      <c r="L112" s="13">
        <v>44340</v>
      </c>
    </row>
    <row r="113" spans="1:12" ht="187.5" x14ac:dyDescent="0.3">
      <c r="A113" s="22">
        <v>69</v>
      </c>
      <c r="B113" s="7" t="s">
        <v>21</v>
      </c>
      <c r="C113" s="5" t="s">
        <v>13</v>
      </c>
      <c r="D113" s="13">
        <v>44349</v>
      </c>
      <c r="E113" s="6" t="s">
        <v>591</v>
      </c>
      <c r="F113" s="4" t="s">
        <v>397</v>
      </c>
      <c r="G113" s="14">
        <v>294525</v>
      </c>
      <c r="H113" s="11">
        <v>44561</v>
      </c>
      <c r="I113" s="4" t="s">
        <v>596</v>
      </c>
      <c r="J113" s="4" t="s">
        <v>14</v>
      </c>
      <c r="K113" s="12" t="s">
        <v>11</v>
      </c>
      <c r="L113" s="13">
        <v>44349</v>
      </c>
    </row>
    <row r="114" spans="1:12" ht="93.75" x14ac:dyDescent="0.3">
      <c r="A114" s="22">
        <v>70</v>
      </c>
      <c r="B114" s="7" t="s">
        <v>21</v>
      </c>
      <c r="C114" s="5" t="s">
        <v>13</v>
      </c>
      <c r="D114" s="13">
        <v>44356</v>
      </c>
      <c r="E114" s="6" t="s">
        <v>401</v>
      </c>
      <c r="F114" s="4" t="s">
        <v>398</v>
      </c>
      <c r="G114" s="14">
        <v>106320</v>
      </c>
      <c r="H114" s="11">
        <v>44561</v>
      </c>
      <c r="I114" s="4" t="s">
        <v>395</v>
      </c>
      <c r="J114" s="4" t="s">
        <v>14</v>
      </c>
      <c r="K114" s="12" t="s">
        <v>11</v>
      </c>
      <c r="L114" s="13">
        <v>44356</v>
      </c>
    </row>
    <row r="115" spans="1:12" ht="93.75" customHeight="1" x14ac:dyDescent="0.3">
      <c r="A115" s="46">
        <v>71</v>
      </c>
      <c r="B115" s="48" t="s">
        <v>21</v>
      </c>
      <c r="C115" s="50" t="s">
        <v>13</v>
      </c>
      <c r="D115" s="63">
        <v>44377</v>
      </c>
      <c r="E115" s="21" t="s">
        <v>604</v>
      </c>
      <c r="F115" s="54" t="s">
        <v>399</v>
      </c>
      <c r="G115" s="14">
        <v>1060400</v>
      </c>
      <c r="H115" s="11">
        <v>44561</v>
      </c>
      <c r="I115" s="4" t="s">
        <v>30</v>
      </c>
      <c r="J115" s="54" t="s">
        <v>14</v>
      </c>
      <c r="K115" s="56" t="s">
        <v>11</v>
      </c>
      <c r="L115" s="60">
        <v>44378</v>
      </c>
    </row>
    <row r="116" spans="1:12" ht="93.75" x14ac:dyDescent="0.3">
      <c r="A116" s="68"/>
      <c r="B116" s="49"/>
      <c r="C116" s="51"/>
      <c r="D116" s="64"/>
      <c r="E116" s="21" t="s">
        <v>604</v>
      </c>
      <c r="F116" s="55"/>
      <c r="G116" s="14">
        <v>465400</v>
      </c>
      <c r="H116" s="11">
        <v>44561</v>
      </c>
      <c r="I116" s="4" t="s">
        <v>18</v>
      </c>
      <c r="J116" s="55"/>
      <c r="K116" s="57"/>
      <c r="L116" s="61"/>
    </row>
    <row r="117" spans="1:12" ht="75" x14ac:dyDescent="0.3">
      <c r="A117" s="47"/>
      <c r="B117" s="67"/>
      <c r="C117" s="66"/>
      <c r="D117" s="65"/>
      <c r="E117" s="21" t="s">
        <v>604</v>
      </c>
      <c r="F117" s="58"/>
      <c r="G117" s="14">
        <v>75726</v>
      </c>
      <c r="H117" s="11">
        <v>44561</v>
      </c>
      <c r="I117" s="4" t="s">
        <v>100</v>
      </c>
      <c r="J117" s="58"/>
      <c r="K117" s="59"/>
      <c r="L117" s="62"/>
    </row>
    <row r="118" spans="1:12" ht="93.75" x14ac:dyDescent="0.3">
      <c r="A118" s="22">
        <v>72</v>
      </c>
      <c r="B118" s="7" t="s">
        <v>21</v>
      </c>
      <c r="C118" s="5" t="s">
        <v>13</v>
      </c>
      <c r="D118" s="13">
        <v>44397</v>
      </c>
      <c r="E118" s="21" t="s">
        <v>605</v>
      </c>
      <c r="F118" s="4" t="s">
        <v>597</v>
      </c>
      <c r="G118" s="14">
        <v>486990</v>
      </c>
      <c r="H118" s="11">
        <v>44561</v>
      </c>
      <c r="I118" s="10" t="s">
        <v>92</v>
      </c>
      <c r="J118" s="4" t="s">
        <v>14</v>
      </c>
      <c r="K118" s="12" t="s">
        <v>11</v>
      </c>
      <c r="L118" s="21">
        <v>44399</v>
      </c>
    </row>
    <row r="119" spans="1:12" ht="93.75" x14ac:dyDescent="0.3">
      <c r="A119" s="22">
        <v>73</v>
      </c>
      <c r="B119" s="7" t="s">
        <v>21</v>
      </c>
      <c r="C119" s="5" t="s">
        <v>13</v>
      </c>
      <c r="D119" s="13">
        <v>44410</v>
      </c>
      <c r="E119" s="21" t="s">
        <v>607</v>
      </c>
      <c r="F119" s="4" t="s">
        <v>598</v>
      </c>
      <c r="G119" s="14">
        <v>98706</v>
      </c>
      <c r="H119" s="11">
        <v>44561</v>
      </c>
      <c r="I119" s="10" t="s">
        <v>599</v>
      </c>
      <c r="J119" s="4" t="s">
        <v>14</v>
      </c>
      <c r="K119" s="12" t="s">
        <v>11</v>
      </c>
      <c r="L119" s="21">
        <v>44411</v>
      </c>
    </row>
    <row r="120" spans="1:12" ht="75" x14ac:dyDescent="0.3">
      <c r="A120" s="46">
        <v>74</v>
      </c>
      <c r="B120" s="48" t="s">
        <v>21</v>
      </c>
      <c r="C120" s="50" t="s">
        <v>13</v>
      </c>
      <c r="D120" s="52">
        <v>44432</v>
      </c>
      <c r="E120" s="21" t="s">
        <v>603</v>
      </c>
      <c r="F120" s="54" t="s">
        <v>97</v>
      </c>
      <c r="G120" s="14">
        <f>147045.14+5233.04</f>
        <v>152278.18000000002</v>
      </c>
      <c r="H120" s="11">
        <v>44561</v>
      </c>
      <c r="I120" s="4" t="s">
        <v>27</v>
      </c>
      <c r="J120" s="54" t="s">
        <v>14</v>
      </c>
      <c r="K120" s="56" t="s">
        <v>11</v>
      </c>
      <c r="L120" s="52">
        <v>44435</v>
      </c>
    </row>
    <row r="121" spans="1:12" ht="75" x14ac:dyDescent="0.3">
      <c r="A121" s="47"/>
      <c r="B121" s="49"/>
      <c r="C121" s="51"/>
      <c r="D121" s="53"/>
      <c r="E121" s="21" t="s">
        <v>603</v>
      </c>
      <c r="F121" s="55"/>
      <c r="G121" s="14">
        <f>24246.2</f>
        <v>24246.2</v>
      </c>
      <c r="H121" s="11">
        <v>44561</v>
      </c>
      <c r="I121" s="4" t="s">
        <v>35</v>
      </c>
      <c r="J121" s="55"/>
      <c r="K121" s="57"/>
      <c r="L121" s="53"/>
    </row>
    <row r="122" spans="1:12" ht="93.75" x14ac:dyDescent="0.3">
      <c r="A122" s="22">
        <v>75</v>
      </c>
      <c r="B122" s="7" t="s">
        <v>21</v>
      </c>
      <c r="C122" s="5" t="s">
        <v>13</v>
      </c>
      <c r="D122" s="13">
        <v>44463</v>
      </c>
      <c r="E122" s="21" t="s">
        <v>609</v>
      </c>
      <c r="F122" s="4" t="s">
        <v>608</v>
      </c>
      <c r="G122" s="14">
        <v>457000</v>
      </c>
      <c r="H122" s="11">
        <v>44561</v>
      </c>
      <c r="I122" s="10" t="s">
        <v>121</v>
      </c>
      <c r="J122" s="4" t="s">
        <v>14</v>
      </c>
      <c r="K122" s="12" t="s">
        <v>11</v>
      </c>
      <c r="L122" s="21">
        <v>44466</v>
      </c>
    </row>
    <row r="123" spans="1:12" ht="112.5" x14ac:dyDescent="0.3">
      <c r="A123" s="22">
        <v>76</v>
      </c>
      <c r="B123" s="7" t="s">
        <v>21</v>
      </c>
      <c r="C123" s="5" t="s">
        <v>13</v>
      </c>
      <c r="D123" s="13">
        <v>44509</v>
      </c>
      <c r="E123" s="21" t="s">
        <v>612</v>
      </c>
      <c r="F123" s="4" t="s">
        <v>610</v>
      </c>
      <c r="G123" s="14">
        <v>145150</v>
      </c>
      <c r="H123" s="11">
        <v>44561</v>
      </c>
      <c r="I123" s="10" t="s">
        <v>611</v>
      </c>
      <c r="J123" s="4" t="s">
        <v>14</v>
      </c>
      <c r="K123" s="12" t="s">
        <v>11</v>
      </c>
      <c r="L123" s="21">
        <v>44510</v>
      </c>
    </row>
    <row r="124" spans="1:12" x14ac:dyDescent="0.3">
      <c r="A124" s="22"/>
      <c r="B124" s="7"/>
      <c r="C124" s="5"/>
      <c r="D124" s="39"/>
      <c r="E124" s="4"/>
      <c r="F124" s="37"/>
      <c r="G124" s="14"/>
      <c r="H124" s="11"/>
      <c r="I124" s="4"/>
      <c r="J124" s="4"/>
      <c r="K124" s="12"/>
      <c r="L124" s="21"/>
    </row>
    <row r="125" spans="1:12" x14ac:dyDescent="0.3">
      <c r="A125" s="4"/>
      <c r="B125" s="7"/>
      <c r="C125" s="5"/>
      <c r="D125" s="13"/>
      <c r="E125" s="4"/>
      <c r="F125" s="37"/>
      <c r="G125" s="14"/>
      <c r="H125" s="11"/>
      <c r="I125" s="4"/>
      <c r="J125" s="4"/>
      <c r="K125" s="12"/>
      <c r="L125" s="21"/>
    </row>
    <row r="126" spans="1:12" x14ac:dyDescent="0.3">
      <c r="A126" s="22"/>
      <c r="B126" s="7"/>
      <c r="C126" s="5"/>
      <c r="D126" s="39"/>
      <c r="E126" s="4"/>
      <c r="F126" s="37"/>
      <c r="G126" s="14"/>
      <c r="H126" s="11"/>
      <c r="I126" s="4"/>
      <c r="J126" s="4"/>
      <c r="K126" s="12"/>
      <c r="L126" s="21"/>
    </row>
    <row r="127" spans="1:12" x14ac:dyDescent="0.3">
      <c r="A127" s="4"/>
      <c r="B127" s="7"/>
      <c r="C127" s="5"/>
      <c r="D127" s="13"/>
      <c r="E127" s="4"/>
      <c r="F127" s="37"/>
      <c r="G127" s="14"/>
      <c r="H127" s="11"/>
      <c r="I127" s="4"/>
      <c r="J127" s="4"/>
      <c r="K127" s="12"/>
      <c r="L127" s="21"/>
    </row>
    <row r="128" spans="1:12" x14ac:dyDescent="0.3">
      <c r="A128" s="22"/>
      <c r="B128" s="7"/>
      <c r="C128" s="5"/>
      <c r="D128" s="39"/>
      <c r="E128" s="4"/>
      <c r="F128" s="4"/>
      <c r="G128" s="14"/>
      <c r="H128" s="11"/>
      <c r="I128" s="4"/>
      <c r="J128" s="4"/>
      <c r="K128" s="12"/>
      <c r="L128" s="21"/>
    </row>
    <row r="129" spans="1:12" x14ac:dyDescent="0.3">
      <c r="A129" s="4"/>
      <c r="B129" s="7"/>
      <c r="C129" s="5"/>
      <c r="D129" s="13"/>
      <c r="E129" s="4"/>
      <c r="F129" s="37"/>
      <c r="G129" s="14"/>
      <c r="H129" s="11"/>
      <c r="I129" s="4"/>
      <c r="J129" s="4"/>
      <c r="K129" s="12"/>
      <c r="L129" s="21"/>
    </row>
    <row r="130" spans="1:12" x14ac:dyDescent="0.3">
      <c r="A130" s="22"/>
      <c r="B130" s="7"/>
      <c r="C130" s="5"/>
      <c r="D130" s="39"/>
      <c r="E130" s="4"/>
      <c r="F130" s="37"/>
      <c r="G130" s="14"/>
      <c r="H130" s="11"/>
      <c r="I130" s="4"/>
      <c r="J130" s="4"/>
      <c r="K130" s="12"/>
      <c r="L130" s="21"/>
    </row>
    <row r="131" spans="1:12" x14ac:dyDescent="0.3">
      <c r="A131" s="4"/>
      <c r="B131" s="7"/>
      <c r="C131" s="5"/>
      <c r="D131" s="13"/>
      <c r="E131" s="4"/>
      <c r="F131" s="37"/>
      <c r="G131" s="14"/>
      <c r="H131" s="11"/>
      <c r="I131" s="4"/>
      <c r="J131" s="4"/>
      <c r="K131" s="12"/>
      <c r="L131" s="21"/>
    </row>
    <row r="132" spans="1:12" x14ac:dyDescent="0.3">
      <c r="A132" s="22"/>
      <c r="B132" s="7"/>
      <c r="C132" s="5"/>
      <c r="D132" s="39"/>
      <c r="E132" s="4"/>
      <c r="F132" s="37"/>
      <c r="G132" s="14"/>
      <c r="H132" s="11"/>
      <c r="I132" s="4"/>
      <c r="J132" s="4"/>
      <c r="K132" s="12"/>
      <c r="L132" s="21"/>
    </row>
    <row r="133" spans="1:12" x14ac:dyDescent="0.3">
      <c r="A133" s="4"/>
      <c r="B133" s="7"/>
      <c r="C133" s="5"/>
      <c r="D133" s="13"/>
      <c r="E133" s="4"/>
      <c r="F133" s="4"/>
      <c r="G133" s="14"/>
      <c r="H133" s="11"/>
      <c r="I133" s="4"/>
      <c r="J133" s="4"/>
      <c r="K133" s="12"/>
      <c r="L133" s="21"/>
    </row>
    <row r="134" spans="1:12" x14ac:dyDescent="0.3">
      <c r="A134" s="22"/>
      <c r="B134" s="7"/>
      <c r="C134" s="5"/>
      <c r="D134" s="13"/>
      <c r="E134" s="4"/>
      <c r="F134" s="4"/>
      <c r="G134" s="14"/>
      <c r="H134" s="11"/>
      <c r="I134" s="4"/>
      <c r="J134" s="4"/>
      <c r="K134" s="12"/>
      <c r="L134" s="21"/>
    </row>
    <row r="135" spans="1:12" x14ac:dyDescent="0.3">
      <c r="A135" s="4"/>
      <c r="B135" s="7"/>
      <c r="C135" s="5"/>
      <c r="D135" s="13"/>
      <c r="E135" s="4"/>
      <c r="F135" s="4"/>
      <c r="G135" s="14"/>
      <c r="H135" s="11"/>
      <c r="I135" s="4"/>
      <c r="J135" s="4"/>
      <c r="K135" s="12"/>
      <c r="L135" s="21"/>
    </row>
    <row r="136" spans="1:12" x14ac:dyDescent="0.3">
      <c r="A136" s="22"/>
      <c r="B136" s="7"/>
      <c r="C136" s="5"/>
      <c r="D136" s="13"/>
      <c r="E136" s="4"/>
      <c r="F136" s="37"/>
      <c r="G136" s="14"/>
      <c r="H136" s="11"/>
      <c r="I136" s="4"/>
      <c r="J136" s="4"/>
      <c r="K136" s="12"/>
      <c r="L136" s="21"/>
    </row>
    <row r="137" spans="1:12" x14ac:dyDescent="0.3">
      <c r="A137" s="4"/>
      <c r="B137" s="7"/>
      <c r="C137" s="5"/>
      <c r="D137" s="13"/>
      <c r="E137" s="4"/>
      <c r="F137" s="37"/>
      <c r="G137" s="14"/>
      <c r="H137" s="11"/>
      <c r="I137" s="4"/>
      <c r="J137" s="4"/>
      <c r="K137" s="12"/>
      <c r="L137" s="21"/>
    </row>
    <row r="138" spans="1:12" x14ac:dyDescent="0.3">
      <c r="A138" s="22"/>
      <c r="B138" s="7"/>
      <c r="C138" s="5"/>
      <c r="D138" s="13"/>
      <c r="E138" s="4"/>
      <c r="F138" s="37"/>
      <c r="G138" s="14"/>
      <c r="H138" s="11"/>
      <c r="I138" s="4"/>
      <c r="J138" s="4"/>
      <c r="K138" s="12"/>
      <c r="L138" s="21"/>
    </row>
    <row r="139" spans="1:12" x14ac:dyDescent="0.3">
      <c r="A139" s="4"/>
      <c r="B139" s="7"/>
      <c r="C139" s="5"/>
      <c r="D139" s="13"/>
      <c r="E139" s="4"/>
      <c r="F139" s="4"/>
      <c r="G139" s="14"/>
      <c r="H139" s="11"/>
      <c r="I139" s="4"/>
      <c r="J139" s="4"/>
      <c r="K139" s="12"/>
      <c r="L139" s="21"/>
    </row>
    <row r="140" spans="1:12" x14ac:dyDescent="0.3">
      <c r="A140" s="22"/>
      <c r="B140" s="7"/>
      <c r="C140" s="5"/>
      <c r="D140" s="13"/>
      <c r="E140" s="4"/>
      <c r="F140" s="4"/>
      <c r="G140" s="14"/>
      <c r="H140" s="11"/>
      <c r="I140" s="4"/>
      <c r="J140" s="4"/>
      <c r="K140" s="12"/>
      <c r="L140" s="21"/>
    </row>
    <row r="141" spans="1:12" x14ac:dyDescent="0.3">
      <c r="A141" s="4"/>
      <c r="B141" s="7"/>
      <c r="C141" s="5"/>
      <c r="D141" s="39"/>
      <c r="E141" s="4"/>
      <c r="F141" s="37"/>
      <c r="G141" s="14"/>
      <c r="H141" s="11"/>
      <c r="I141" s="4"/>
      <c r="J141" s="4"/>
      <c r="K141" s="12"/>
      <c r="L141" s="21"/>
    </row>
    <row r="142" spans="1:12" x14ac:dyDescent="0.3">
      <c r="A142" s="22"/>
      <c r="B142" s="7"/>
      <c r="C142" s="5"/>
      <c r="D142" s="39"/>
      <c r="E142" s="4"/>
      <c r="F142" s="37"/>
      <c r="G142" s="14"/>
      <c r="H142" s="11"/>
      <c r="I142" s="4"/>
      <c r="J142" s="4"/>
      <c r="K142" s="12"/>
      <c r="L142" s="21"/>
    </row>
    <row r="143" spans="1:12" x14ac:dyDescent="0.3">
      <c r="A143" s="4"/>
      <c r="B143" s="7"/>
      <c r="C143" s="5"/>
      <c r="D143" s="39"/>
      <c r="E143" s="4"/>
      <c r="F143" s="37"/>
      <c r="G143" s="14"/>
      <c r="H143" s="11"/>
      <c r="I143" s="4"/>
      <c r="J143" s="4"/>
      <c r="K143" s="12"/>
      <c r="L143" s="21"/>
    </row>
    <row r="144" spans="1:12" x14ac:dyDescent="0.3">
      <c r="A144" s="22"/>
      <c r="B144" s="7"/>
      <c r="C144" s="5"/>
      <c r="D144" s="39"/>
      <c r="E144" s="4"/>
      <c r="F144" s="37"/>
      <c r="G144" s="14"/>
      <c r="H144" s="11"/>
      <c r="I144" s="4"/>
      <c r="J144" s="4"/>
      <c r="K144" s="12"/>
      <c r="L144" s="21"/>
    </row>
    <row r="145" spans="1:12" x14ac:dyDescent="0.3">
      <c r="A145" s="4"/>
      <c r="B145" s="7"/>
      <c r="C145" s="5"/>
      <c r="D145" s="39"/>
      <c r="E145" s="4"/>
      <c r="F145" s="37"/>
      <c r="G145" s="14"/>
      <c r="H145" s="11"/>
      <c r="I145" s="4"/>
      <c r="J145" s="4"/>
      <c r="K145" s="12"/>
      <c r="L145" s="21"/>
    </row>
    <row r="146" spans="1:12" x14ac:dyDescent="0.3">
      <c r="A146" s="22"/>
      <c r="B146" s="7"/>
      <c r="C146" s="5"/>
      <c r="D146" s="39"/>
      <c r="E146" s="4"/>
      <c r="F146" s="37"/>
      <c r="G146" s="14"/>
      <c r="H146" s="11"/>
      <c r="I146" s="4"/>
      <c r="J146" s="4"/>
      <c r="K146" s="12"/>
      <c r="L146" s="21"/>
    </row>
    <row r="147" spans="1:12" x14ac:dyDescent="0.3">
      <c r="A147" s="4"/>
      <c r="B147" s="7"/>
      <c r="C147" s="5"/>
      <c r="D147" s="39"/>
      <c r="E147" s="4"/>
      <c r="F147" s="37"/>
      <c r="G147" s="14"/>
      <c r="H147" s="11"/>
      <c r="I147" s="4"/>
      <c r="J147" s="4"/>
      <c r="K147" s="12"/>
      <c r="L147" s="21"/>
    </row>
    <row r="148" spans="1:12" x14ac:dyDescent="0.3">
      <c r="A148" s="22"/>
      <c r="B148" s="7"/>
      <c r="C148" s="5"/>
      <c r="D148" s="39"/>
      <c r="E148" s="4"/>
      <c r="F148" s="37"/>
      <c r="G148" s="14"/>
      <c r="H148" s="11"/>
      <c r="I148" s="4"/>
      <c r="J148" s="4"/>
      <c r="K148" s="12"/>
      <c r="L148" s="21"/>
    </row>
    <row r="149" spans="1:12" x14ac:dyDescent="0.3">
      <c r="A149" s="4"/>
      <c r="B149" s="7"/>
      <c r="C149" s="5"/>
      <c r="D149" s="13"/>
      <c r="E149" s="4"/>
      <c r="F149" s="4"/>
      <c r="G149" s="14"/>
      <c r="H149" s="11"/>
      <c r="I149" s="4"/>
      <c r="J149" s="4"/>
      <c r="K149" s="12"/>
      <c r="L149" s="21"/>
    </row>
    <row r="150" spans="1:12" x14ac:dyDescent="0.3">
      <c r="A150" s="22"/>
      <c r="B150" s="7"/>
      <c r="C150" s="5"/>
      <c r="D150" s="39"/>
      <c r="E150" s="4"/>
      <c r="F150" s="37"/>
      <c r="G150" s="14"/>
      <c r="H150" s="11"/>
      <c r="I150" s="4"/>
      <c r="J150" s="4"/>
      <c r="K150" s="12"/>
      <c r="L150" s="21"/>
    </row>
    <row r="151" spans="1:12" x14ac:dyDescent="0.3">
      <c r="A151" s="4"/>
      <c r="B151" s="7"/>
      <c r="C151" s="5"/>
      <c r="D151" s="39"/>
      <c r="E151" s="4"/>
      <c r="F151" s="37"/>
      <c r="G151" s="14"/>
      <c r="H151" s="11"/>
      <c r="I151" s="4"/>
      <c r="J151" s="4"/>
      <c r="K151" s="12"/>
      <c r="L151" s="21"/>
    </row>
    <row r="152" spans="1:12" x14ac:dyDescent="0.3">
      <c r="A152" s="22"/>
      <c r="B152" s="7"/>
      <c r="C152" s="5"/>
      <c r="D152" s="39"/>
      <c r="E152" s="4"/>
      <c r="F152" s="37"/>
      <c r="G152" s="14"/>
      <c r="H152" s="11"/>
      <c r="I152" s="4"/>
      <c r="J152" s="4"/>
      <c r="K152" s="12"/>
      <c r="L152" s="21"/>
    </row>
    <row r="153" spans="1:12" x14ac:dyDescent="0.3">
      <c r="A153" s="4"/>
      <c r="B153" s="7"/>
      <c r="C153" s="5"/>
      <c r="D153" s="39"/>
      <c r="E153" s="4"/>
      <c r="F153" s="37"/>
      <c r="G153" s="14"/>
      <c r="H153" s="11"/>
      <c r="I153" s="4"/>
      <c r="J153" s="4"/>
      <c r="K153" s="12"/>
      <c r="L153" s="21"/>
    </row>
    <row r="154" spans="1:12" x14ac:dyDescent="0.3">
      <c r="A154" s="22"/>
      <c r="B154" s="7"/>
      <c r="C154" s="5"/>
      <c r="D154" s="13"/>
      <c r="E154" s="4"/>
      <c r="F154" s="4"/>
      <c r="G154" s="14"/>
      <c r="H154" s="11"/>
      <c r="I154" s="4"/>
      <c r="J154" s="4"/>
      <c r="K154" s="12"/>
      <c r="L154" s="21"/>
    </row>
    <row r="155" spans="1:12" x14ac:dyDescent="0.3">
      <c r="A155" s="4"/>
      <c r="B155" s="7"/>
      <c r="C155" s="5"/>
      <c r="D155" s="13"/>
      <c r="E155" s="4"/>
      <c r="F155" s="4"/>
      <c r="G155" s="14"/>
      <c r="H155" s="11"/>
      <c r="I155" s="4"/>
      <c r="J155" s="4"/>
      <c r="K155" s="12"/>
      <c r="L155" s="21"/>
    </row>
    <row r="156" spans="1:12" x14ac:dyDescent="0.3">
      <c r="A156" s="22"/>
      <c r="B156" s="7"/>
      <c r="C156" s="5"/>
      <c r="D156" s="13"/>
      <c r="E156" s="4"/>
      <c r="F156" s="4"/>
      <c r="G156" s="14"/>
      <c r="H156" s="11"/>
      <c r="I156" s="4"/>
      <c r="J156" s="4"/>
      <c r="K156" s="12"/>
      <c r="L156" s="21"/>
    </row>
    <row r="157" spans="1:12" x14ac:dyDescent="0.3">
      <c r="A157" s="4"/>
      <c r="B157" s="7"/>
      <c r="C157" s="5"/>
      <c r="D157" s="13"/>
      <c r="E157" s="4"/>
      <c r="F157" s="4"/>
      <c r="G157" s="14"/>
      <c r="H157" s="11"/>
      <c r="I157" s="4"/>
      <c r="J157" s="4"/>
      <c r="K157" s="12"/>
      <c r="L157" s="21"/>
    </row>
    <row r="158" spans="1:12" x14ac:dyDescent="0.3">
      <c r="A158" s="22"/>
      <c r="B158" s="7"/>
      <c r="C158" s="5"/>
      <c r="D158" s="13"/>
      <c r="E158" s="4"/>
      <c r="F158" s="4"/>
      <c r="G158" s="14"/>
      <c r="H158" s="11"/>
      <c r="I158" s="4"/>
      <c r="J158" s="4"/>
      <c r="K158" s="12"/>
      <c r="L158" s="21"/>
    </row>
    <row r="159" spans="1:12" x14ac:dyDescent="0.3">
      <c r="A159" s="4"/>
      <c r="B159" s="7"/>
      <c r="C159" s="5"/>
      <c r="D159" s="13"/>
      <c r="E159" s="4"/>
      <c r="F159" s="4"/>
      <c r="G159" s="14"/>
      <c r="H159" s="11"/>
      <c r="I159" s="4"/>
      <c r="J159" s="4"/>
      <c r="K159" s="12"/>
      <c r="L159" s="21"/>
    </row>
    <row r="160" spans="1:12" x14ac:dyDescent="0.3">
      <c r="A160" s="22"/>
      <c r="B160" s="7"/>
      <c r="C160" s="5"/>
      <c r="D160" s="13"/>
      <c r="E160" s="4"/>
      <c r="F160" s="4"/>
      <c r="G160" s="14"/>
      <c r="H160" s="11"/>
      <c r="I160" s="4"/>
      <c r="J160" s="4"/>
      <c r="K160" s="12"/>
      <c r="L160" s="21"/>
    </row>
    <row r="161" spans="2:12" x14ac:dyDescent="0.3">
      <c r="B161" s="7"/>
      <c r="C161" s="5"/>
      <c r="D161" s="13"/>
      <c r="E161" s="4"/>
      <c r="F161" s="4"/>
      <c r="G161" s="14"/>
      <c r="H161" s="11"/>
      <c r="I161" s="4"/>
      <c r="J161" s="4"/>
      <c r="K161" s="12"/>
      <c r="L161" s="21"/>
    </row>
    <row r="162" spans="2:12" x14ac:dyDescent="0.3">
      <c r="B162" s="7"/>
      <c r="C162" s="5"/>
      <c r="D162" s="13"/>
      <c r="E162" s="4"/>
      <c r="F162" s="4"/>
      <c r="G162" s="14"/>
      <c r="H162" s="11"/>
      <c r="I162" s="4"/>
      <c r="J162" s="4"/>
      <c r="K162" s="12"/>
      <c r="L162" s="21"/>
    </row>
  </sheetData>
  <mergeCells count="233">
    <mergeCell ref="A2:L2"/>
    <mergeCell ref="A1:L1"/>
    <mergeCell ref="J18:J19"/>
    <mergeCell ref="K18:K19"/>
    <mergeCell ref="L18:L19"/>
    <mergeCell ref="D18:D19"/>
    <mergeCell ref="C18:C19"/>
    <mergeCell ref="B18:B19"/>
    <mergeCell ref="A18:A19"/>
    <mergeCell ref="F26:F27"/>
    <mergeCell ref="D26:D27"/>
    <mergeCell ref="C26:C27"/>
    <mergeCell ref="B26:B27"/>
    <mergeCell ref="A26:A27"/>
    <mergeCell ref="K23:K25"/>
    <mergeCell ref="J23:J25"/>
    <mergeCell ref="L23:L25"/>
    <mergeCell ref="J26:J27"/>
    <mergeCell ref="K26:K27"/>
    <mergeCell ref="L26:L27"/>
    <mergeCell ref="D23:D25"/>
    <mergeCell ref="C23:C25"/>
    <mergeCell ref="B23:B25"/>
    <mergeCell ref="A23:A25"/>
    <mergeCell ref="F23:F25"/>
    <mergeCell ref="K28:K29"/>
    <mergeCell ref="L28:L29"/>
    <mergeCell ref="A28:A29"/>
    <mergeCell ref="A30:A33"/>
    <mergeCell ref="B30:B33"/>
    <mergeCell ref="C30:C33"/>
    <mergeCell ref="D30:D33"/>
    <mergeCell ref="F30:F33"/>
    <mergeCell ref="J30:J33"/>
    <mergeCell ref="K30:K33"/>
    <mergeCell ref="L30:L33"/>
    <mergeCell ref="B28:B29"/>
    <mergeCell ref="C28:C29"/>
    <mergeCell ref="D28:D29"/>
    <mergeCell ref="F28:F29"/>
    <mergeCell ref="J28:J29"/>
    <mergeCell ref="J34:J35"/>
    <mergeCell ref="K34:K35"/>
    <mergeCell ref="L34:L35"/>
    <mergeCell ref="A36:A38"/>
    <mergeCell ref="B36:B38"/>
    <mergeCell ref="C36:C38"/>
    <mergeCell ref="D36:D38"/>
    <mergeCell ref="F36:F38"/>
    <mergeCell ref="J36:J38"/>
    <mergeCell ref="K36:K38"/>
    <mergeCell ref="L36:L38"/>
    <mergeCell ref="A34:A35"/>
    <mergeCell ref="B34:B35"/>
    <mergeCell ref="C34:C35"/>
    <mergeCell ref="D34:D35"/>
    <mergeCell ref="F34:F35"/>
    <mergeCell ref="K59:K60"/>
    <mergeCell ref="L59:L60"/>
    <mergeCell ref="D59:D60"/>
    <mergeCell ref="A59:A60"/>
    <mergeCell ref="B59:B60"/>
    <mergeCell ref="C59:C60"/>
    <mergeCell ref="F59:F60"/>
    <mergeCell ref="J59:J60"/>
    <mergeCell ref="B46:B47"/>
    <mergeCell ref="A46:A47"/>
    <mergeCell ref="F46:F47"/>
    <mergeCell ref="L55:L56"/>
    <mergeCell ref="K55:K56"/>
    <mergeCell ref="J55:J56"/>
    <mergeCell ref="F55:F56"/>
    <mergeCell ref="D55:D56"/>
    <mergeCell ref="C55:C56"/>
    <mergeCell ref="B55:B56"/>
    <mergeCell ref="A55:A56"/>
    <mergeCell ref="J46:J47"/>
    <mergeCell ref="K46:K47"/>
    <mergeCell ref="L46:L47"/>
    <mergeCell ref="D46:D47"/>
    <mergeCell ref="C46:C47"/>
    <mergeCell ref="A65:A67"/>
    <mergeCell ref="A63:A64"/>
    <mergeCell ref="B68:B69"/>
    <mergeCell ref="A68:A69"/>
    <mergeCell ref="J68:J69"/>
    <mergeCell ref="K65:K67"/>
    <mergeCell ref="L65:L67"/>
    <mergeCell ref="F68:F69"/>
    <mergeCell ref="D68:D69"/>
    <mergeCell ref="C68:C69"/>
    <mergeCell ref="K68:K69"/>
    <mergeCell ref="L68:L69"/>
    <mergeCell ref="B65:B67"/>
    <mergeCell ref="C65:C67"/>
    <mergeCell ref="D65:D67"/>
    <mergeCell ref="F65:F67"/>
    <mergeCell ref="J65:J67"/>
    <mergeCell ref="B63:B64"/>
    <mergeCell ref="C63:C64"/>
    <mergeCell ref="D63:D64"/>
    <mergeCell ref="F63:F64"/>
    <mergeCell ref="J63:J64"/>
    <mergeCell ref="K63:K64"/>
    <mergeCell ref="L63:L64"/>
    <mergeCell ref="J70:J72"/>
    <mergeCell ref="K70:K72"/>
    <mergeCell ref="L70:L72"/>
    <mergeCell ref="A73:A75"/>
    <mergeCell ref="B73:B75"/>
    <mergeCell ref="C73:C75"/>
    <mergeCell ref="D73:D75"/>
    <mergeCell ref="F73:F75"/>
    <mergeCell ref="J73:J75"/>
    <mergeCell ref="K73:K75"/>
    <mergeCell ref="L73:L75"/>
    <mergeCell ref="A70:A72"/>
    <mergeCell ref="B70:B72"/>
    <mergeCell ref="C70:C72"/>
    <mergeCell ref="D70:D72"/>
    <mergeCell ref="F70:F72"/>
    <mergeCell ref="J76:J78"/>
    <mergeCell ref="K76:K78"/>
    <mergeCell ref="L76:L78"/>
    <mergeCell ref="A79:A80"/>
    <mergeCell ref="B79:B80"/>
    <mergeCell ref="C79:C80"/>
    <mergeCell ref="D79:D80"/>
    <mergeCell ref="F79:F80"/>
    <mergeCell ref="J79:J80"/>
    <mergeCell ref="K79:K80"/>
    <mergeCell ref="L79:L80"/>
    <mergeCell ref="A76:A78"/>
    <mergeCell ref="B76:B78"/>
    <mergeCell ref="C76:C78"/>
    <mergeCell ref="D76:D78"/>
    <mergeCell ref="F76:F78"/>
    <mergeCell ref="J82:J83"/>
    <mergeCell ref="K82:K83"/>
    <mergeCell ref="L82:L83"/>
    <mergeCell ref="A85:A87"/>
    <mergeCell ref="B85:B87"/>
    <mergeCell ref="C85:C87"/>
    <mergeCell ref="D85:D87"/>
    <mergeCell ref="F85:F87"/>
    <mergeCell ref="J85:J87"/>
    <mergeCell ref="K85:K87"/>
    <mergeCell ref="L85:L87"/>
    <mergeCell ref="A82:A83"/>
    <mergeCell ref="B82:B83"/>
    <mergeCell ref="C82:C83"/>
    <mergeCell ref="D82:D83"/>
    <mergeCell ref="F82:F83"/>
    <mergeCell ref="J89:J91"/>
    <mergeCell ref="K89:K91"/>
    <mergeCell ref="L89:L91"/>
    <mergeCell ref="A92:A93"/>
    <mergeCell ref="B92:B93"/>
    <mergeCell ref="C92:C93"/>
    <mergeCell ref="D92:D93"/>
    <mergeCell ref="F92:F93"/>
    <mergeCell ref="J92:J93"/>
    <mergeCell ref="K92:K93"/>
    <mergeCell ref="L92:L93"/>
    <mergeCell ref="A89:A91"/>
    <mergeCell ref="B89:B91"/>
    <mergeCell ref="C89:C91"/>
    <mergeCell ref="D89:D91"/>
    <mergeCell ref="F89:F91"/>
    <mergeCell ref="J94:J95"/>
    <mergeCell ref="K94:K95"/>
    <mergeCell ref="L94:L95"/>
    <mergeCell ref="A96:A98"/>
    <mergeCell ref="B96:B98"/>
    <mergeCell ref="C96:C98"/>
    <mergeCell ref="D96:D98"/>
    <mergeCell ref="F96:F98"/>
    <mergeCell ref="J96:J98"/>
    <mergeCell ref="K96:K98"/>
    <mergeCell ref="L96:L98"/>
    <mergeCell ref="A94:A95"/>
    <mergeCell ref="B94:B95"/>
    <mergeCell ref="C94:C95"/>
    <mergeCell ref="D94:D95"/>
    <mergeCell ref="F94:F95"/>
    <mergeCell ref="J99:J100"/>
    <mergeCell ref="K99:K100"/>
    <mergeCell ref="L99:L100"/>
    <mergeCell ref="A101:A102"/>
    <mergeCell ref="B101:B102"/>
    <mergeCell ref="C101:C102"/>
    <mergeCell ref="D101:D102"/>
    <mergeCell ref="F101:F102"/>
    <mergeCell ref="J101:J102"/>
    <mergeCell ref="K101:K102"/>
    <mergeCell ref="L101:L102"/>
    <mergeCell ref="A99:A100"/>
    <mergeCell ref="B99:B100"/>
    <mergeCell ref="C99:C100"/>
    <mergeCell ref="D99:D100"/>
    <mergeCell ref="F99:F100"/>
    <mergeCell ref="A104:A105"/>
    <mergeCell ref="B104:B105"/>
    <mergeCell ref="C104:C105"/>
    <mergeCell ref="D104:D105"/>
    <mergeCell ref="F104:F105"/>
    <mergeCell ref="J104:J105"/>
    <mergeCell ref="K104:K105"/>
    <mergeCell ref="L104:L105"/>
    <mergeCell ref="A106:A107"/>
    <mergeCell ref="B106:B107"/>
    <mergeCell ref="C106:C107"/>
    <mergeCell ref="D106:D107"/>
    <mergeCell ref="F106:F107"/>
    <mergeCell ref="J106:J107"/>
    <mergeCell ref="K106:K107"/>
    <mergeCell ref="L106:L107"/>
    <mergeCell ref="A120:A121"/>
    <mergeCell ref="B120:B121"/>
    <mergeCell ref="C120:C121"/>
    <mergeCell ref="D120:D121"/>
    <mergeCell ref="F120:F121"/>
    <mergeCell ref="J120:J121"/>
    <mergeCell ref="K120:K121"/>
    <mergeCell ref="L120:L121"/>
    <mergeCell ref="F115:F117"/>
    <mergeCell ref="J115:J117"/>
    <mergeCell ref="K115:K117"/>
    <mergeCell ref="L115:L117"/>
    <mergeCell ref="D115:D117"/>
    <mergeCell ref="C115:C117"/>
    <mergeCell ref="B115:B117"/>
    <mergeCell ref="A115:A117"/>
  </mergeCells>
  <pageMargins left="0.19685039370078741" right="0.19685039370078741" top="0.15748031496062992" bottom="0.15748031496062992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tabSelected="1" workbookViewId="0">
      <pane ySplit="3" topLeftCell="A234" activePane="bottomLeft" state="frozen"/>
      <selection pane="bottomLeft" activeCell="F235" sqref="F235"/>
    </sheetView>
  </sheetViews>
  <sheetFormatPr defaultRowHeight="15" x14ac:dyDescent="0.25"/>
  <cols>
    <col min="1" max="1" width="6.85546875" customWidth="1"/>
    <col min="2" max="2" width="16.7109375" customWidth="1"/>
    <col min="3" max="3" width="15.5703125" style="1" customWidth="1"/>
    <col min="4" max="4" width="14" customWidth="1"/>
    <col min="5" max="5" width="15.5703125" customWidth="1"/>
    <col min="6" max="6" width="18.140625" customWidth="1"/>
    <col min="7" max="7" width="14.7109375" customWidth="1"/>
    <col min="8" max="8" width="17.28515625" customWidth="1"/>
    <col min="9" max="9" width="18" customWidth="1"/>
    <col min="10" max="10" width="16" customWidth="1"/>
    <col min="11" max="11" width="14" customWidth="1"/>
    <col min="12" max="12" width="18.85546875" customWidth="1"/>
  </cols>
  <sheetData>
    <row r="1" spans="1:12" ht="32.25" customHeight="1" x14ac:dyDescent="0.25">
      <c r="A1" s="76" t="s">
        <v>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35.25" customHeight="1" thickBot="1" x14ac:dyDescent="0.3">
      <c r="A2" s="77" t="s">
        <v>594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93.75" x14ac:dyDescent="0.25">
      <c r="A3" s="8" t="s">
        <v>10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12</v>
      </c>
      <c r="K3" s="2" t="s">
        <v>8</v>
      </c>
      <c r="L3" s="3" t="s">
        <v>9</v>
      </c>
    </row>
    <row r="4" spans="1:12" ht="131.25" x14ac:dyDescent="0.25">
      <c r="A4" s="22">
        <v>1</v>
      </c>
      <c r="B4" s="10" t="s">
        <v>19</v>
      </c>
      <c r="C4" s="10" t="s">
        <v>15</v>
      </c>
      <c r="D4" s="10" t="s">
        <v>14</v>
      </c>
      <c r="E4" s="15" t="s">
        <v>188</v>
      </c>
      <c r="F4" s="10" t="s">
        <v>187</v>
      </c>
      <c r="G4" s="16">
        <v>15760.8</v>
      </c>
      <c r="H4" s="17">
        <v>44561</v>
      </c>
      <c r="I4" s="10" t="s">
        <v>237</v>
      </c>
      <c r="J4" s="18" t="s">
        <v>14</v>
      </c>
      <c r="K4" s="10" t="s">
        <v>11</v>
      </c>
      <c r="L4" s="17">
        <v>44155</v>
      </c>
    </row>
    <row r="5" spans="1:12" ht="112.5" x14ac:dyDescent="0.25">
      <c r="A5" s="22">
        <v>2</v>
      </c>
      <c r="B5" s="10" t="s">
        <v>19</v>
      </c>
      <c r="C5" s="10" t="s">
        <v>15</v>
      </c>
      <c r="D5" s="10" t="s">
        <v>14</v>
      </c>
      <c r="E5" s="15" t="s">
        <v>44</v>
      </c>
      <c r="F5" s="10" t="s">
        <v>189</v>
      </c>
      <c r="G5" s="16">
        <v>14148</v>
      </c>
      <c r="H5" s="17">
        <v>44561</v>
      </c>
      <c r="I5" s="10" t="s">
        <v>238</v>
      </c>
      <c r="J5" s="18" t="s">
        <v>14</v>
      </c>
      <c r="K5" s="10" t="s">
        <v>11</v>
      </c>
      <c r="L5" s="17">
        <v>44155</v>
      </c>
    </row>
    <row r="6" spans="1:12" ht="112.5" x14ac:dyDescent="0.25">
      <c r="A6" s="22">
        <v>3</v>
      </c>
      <c r="B6" s="10" t="s">
        <v>19</v>
      </c>
      <c r="C6" s="10" t="s">
        <v>15</v>
      </c>
      <c r="D6" s="10" t="s">
        <v>14</v>
      </c>
      <c r="E6" s="15" t="s">
        <v>48</v>
      </c>
      <c r="F6" s="10" t="s">
        <v>190</v>
      </c>
      <c r="G6" s="16">
        <v>49991.88</v>
      </c>
      <c r="H6" s="17">
        <v>44561</v>
      </c>
      <c r="I6" s="10" t="s">
        <v>239</v>
      </c>
      <c r="J6" s="18" t="s">
        <v>14</v>
      </c>
      <c r="K6" s="10" t="s">
        <v>11</v>
      </c>
      <c r="L6" s="17">
        <v>44161</v>
      </c>
    </row>
    <row r="7" spans="1:12" ht="112.5" x14ac:dyDescent="0.25">
      <c r="A7" s="22">
        <v>4</v>
      </c>
      <c r="B7" s="10" t="s">
        <v>19</v>
      </c>
      <c r="C7" s="10" t="s">
        <v>15</v>
      </c>
      <c r="D7" s="10" t="s">
        <v>14</v>
      </c>
      <c r="E7" s="15" t="s">
        <v>46</v>
      </c>
      <c r="F7" s="10" t="s">
        <v>191</v>
      </c>
      <c r="G7" s="16">
        <v>6720</v>
      </c>
      <c r="H7" s="17">
        <v>44561</v>
      </c>
      <c r="I7" s="10" t="s">
        <v>47</v>
      </c>
      <c r="J7" s="18" t="s">
        <v>14</v>
      </c>
      <c r="K7" s="10" t="s">
        <v>11</v>
      </c>
      <c r="L7" s="17">
        <v>44170</v>
      </c>
    </row>
    <row r="8" spans="1:12" ht="168.75" x14ac:dyDescent="0.25">
      <c r="A8" s="22">
        <v>5</v>
      </c>
      <c r="B8" s="10" t="s">
        <v>19</v>
      </c>
      <c r="C8" s="10" t="s">
        <v>15</v>
      </c>
      <c r="D8" s="10" t="s">
        <v>14</v>
      </c>
      <c r="E8" s="15" t="s">
        <v>192</v>
      </c>
      <c r="F8" s="10" t="s">
        <v>193</v>
      </c>
      <c r="G8" s="16">
        <v>237908.88</v>
      </c>
      <c r="H8" s="17">
        <v>44561</v>
      </c>
      <c r="I8" s="10" t="s">
        <v>240</v>
      </c>
      <c r="J8" s="18" t="s">
        <v>14</v>
      </c>
      <c r="K8" s="10" t="s">
        <v>11</v>
      </c>
      <c r="L8" s="17">
        <v>44173</v>
      </c>
    </row>
    <row r="9" spans="1:12" ht="168.75" x14ac:dyDescent="0.25">
      <c r="A9" s="22">
        <v>6</v>
      </c>
      <c r="B9" s="10" t="s">
        <v>19</v>
      </c>
      <c r="C9" s="10" t="s">
        <v>15</v>
      </c>
      <c r="D9" s="10" t="s">
        <v>14</v>
      </c>
      <c r="E9" s="15" t="s">
        <v>176</v>
      </c>
      <c r="F9" s="10" t="s">
        <v>177</v>
      </c>
      <c r="G9" s="16" t="s">
        <v>16</v>
      </c>
      <c r="H9" s="17">
        <v>44561</v>
      </c>
      <c r="I9" s="10" t="s">
        <v>241</v>
      </c>
      <c r="J9" s="18" t="s">
        <v>14</v>
      </c>
      <c r="K9" s="10" t="s">
        <v>11</v>
      </c>
      <c r="L9" s="17">
        <v>44174</v>
      </c>
    </row>
    <row r="10" spans="1:12" ht="93.75" x14ac:dyDescent="0.25">
      <c r="A10" s="22">
        <v>7</v>
      </c>
      <c r="B10" s="10" t="s">
        <v>19</v>
      </c>
      <c r="C10" s="10" t="s">
        <v>15</v>
      </c>
      <c r="D10" s="10" t="s">
        <v>14</v>
      </c>
      <c r="E10" s="15" t="s">
        <v>194</v>
      </c>
      <c r="F10" s="10" t="s">
        <v>195</v>
      </c>
      <c r="G10" s="16">
        <v>6840</v>
      </c>
      <c r="H10" s="17">
        <v>44561</v>
      </c>
      <c r="I10" s="10" t="s">
        <v>196</v>
      </c>
      <c r="J10" s="18" t="s">
        <v>14</v>
      </c>
      <c r="K10" s="10" t="s">
        <v>11</v>
      </c>
      <c r="L10" s="17">
        <v>44175</v>
      </c>
    </row>
    <row r="11" spans="1:12" ht="112.5" x14ac:dyDescent="0.25">
      <c r="A11" s="22">
        <v>8</v>
      </c>
      <c r="B11" s="10" t="s">
        <v>19</v>
      </c>
      <c r="C11" s="10" t="s">
        <v>15</v>
      </c>
      <c r="D11" s="10" t="s">
        <v>14</v>
      </c>
      <c r="E11" s="15" t="s">
        <v>49</v>
      </c>
      <c r="F11" s="10" t="s">
        <v>197</v>
      </c>
      <c r="G11" s="16" t="s">
        <v>16</v>
      </c>
      <c r="H11" s="17">
        <v>44561</v>
      </c>
      <c r="I11" s="10" t="s">
        <v>43</v>
      </c>
      <c r="J11" s="18" t="s">
        <v>14</v>
      </c>
      <c r="K11" s="10" t="s">
        <v>11</v>
      </c>
      <c r="L11" s="17">
        <v>44181</v>
      </c>
    </row>
    <row r="12" spans="1:12" ht="112.5" x14ac:dyDescent="0.25">
      <c r="A12" s="22">
        <v>9</v>
      </c>
      <c r="B12" s="10" t="s">
        <v>19</v>
      </c>
      <c r="C12" s="10" t="s">
        <v>15</v>
      </c>
      <c r="D12" s="10" t="s">
        <v>14</v>
      </c>
      <c r="E12" s="15" t="s">
        <v>198</v>
      </c>
      <c r="F12" s="10" t="s">
        <v>199</v>
      </c>
      <c r="G12" s="16">
        <v>81600.05</v>
      </c>
      <c r="H12" s="17">
        <v>44561</v>
      </c>
      <c r="I12" s="10" t="s">
        <v>26</v>
      </c>
      <c r="J12" s="18" t="s">
        <v>14</v>
      </c>
      <c r="K12" s="10" t="s">
        <v>11</v>
      </c>
      <c r="L12" s="17">
        <v>44187</v>
      </c>
    </row>
    <row r="13" spans="1:12" ht="131.25" x14ac:dyDescent="0.25">
      <c r="A13" s="22">
        <v>10</v>
      </c>
      <c r="B13" s="10" t="s">
        <v>19</v>
      </c>
      <c r="C13" s="10" t="s">
        <v>15</v>
      </c>
      <c r="D13" s="10" t="s">
        <v>14</v>
      </c>
      <c r="E13" s="33" t="s">
        <v>566</v>
      </c>
      <c r="F13" s="10" t="s">
        <v>202</v>
      </c>
      <c r="G13" s="16">
        <v>60604.800000000003</v>
      </c>
      <c r="H13" s="17">
        <v>44561</v>
      </c>
      <c r="I13" s="10" t="s">
        <v>26</v>
      </c>
      <c r="J13" s="18" t="s">
        <v>14</v>
      </c>
      <c r="K13" s="10" t="s">
        <v>11</v>
      </c>
      <c r="L13" s="17">
        <v>44187</v>
      </c>
    </row>
    <row r="14" spans="1:12" ht="131.25" x14ac:dyDescent="0.25">
      <c r="A14" s="22">
        <v>11</v>
      </c>
      <c r="B14" s="10" t="s">
        <v>19</v>
      </c>
      <c r="C14" s="10" t="s">
        <v>15</v>
      </c>
      <c r="D14" s="10" t="s">
        <v>14</v>
      </c>
      <c r="E14" s="15" t="s">
        <v>200</v>
      </c>
      <c r="F14" s="10" t="s">
        <v>201</v>
      </c>
      <c r="G14" s="16">
        <v>22656</v>
      </c>
      <c r="H14" s="17">
        <v>44561</v>
      </c>
      <c r="I14" s="10" t="s">
        <v>26</v>
      </c>
      <c r="J14" s="18" t="s">
        <v>14</v>
      </c>
      <c r="K14" s="10" t="s">
        <v>11</v>
      </c>
      <c r="L14" s="17">
        <v>44187</v>
      </c>
    </row>
    <row r="15" spans="1:12" ht="93.75" x14ac:dyDescent="0.25">
      <c r="A15" s="22">
        <v>12</v>
      </c>
      <c r="B15" s="10" t="s">
        <v>19</v>
      </c>
      <c r="C15" s="10" t="s">
        <v>15</v>
      </c>
      <c r="D15" s="10" t="s">
        <v>14</v>
      </c>
      <c r="E15" s="15" t="s">
        <v>204</v>
      </c>
      <c r="F15" s="10" t="s">
        <v>205</v>
      </c>
      <c r="G15" s="16">
        <v>35000</v>
      </c>
      <c r="H15" s="17">
        <v>44561</v>
      </c>
      <c r="I15" s="10" t="s">
        <v>203</v>
      </c>
      <c r="J15" s="18" t="s">
        <v>14</v>
      </c>
      <c r="K15" s="10" t="s">
        <v>11</v>
      </c>
      <c r="L15" s="17">
        <v>44187</v>
      </c>
    </row>
    <row r="16" spans="1:12" ht="131.25" x14ac:dyDescent="0.25">
      <c r="A16" s="22">
        <v>13</v>
      </c>
      <c r="B16" s="10" t="s">
        <v>19</v>
      </c>
      <c r="C16" s="10" t="s">
        <v>15</v>
      </c>
      <c r="D16" s="10" t="s">
        <v>14</v>
      </c>
      <c r="E16" s="15" t="s">
        <v>206</v>
      </c>
      <c r="F16" s="10" t="s">
        <v>208</v>
      </c>
      <c r="G16" s="16">
        <v>39000</v>
      </c>
      <c r="H16" s="17">
        <v>44561</v>
      </c>
      <c r="I16" s="10" t="s">
        <v>207</v>
      </c>
      <c r="J16" s="18" t="s">
        <v>14</v>
      </c>
      <c r="K16" s="10" t="s">
        <v>11</v>
      </c>
      <c r="L16" s="17">
        <v>44187</v>
      </c>
    </row>
    <row r="17" spans="1:12" ht="93.75" x14ac:dyDescent="0.25">
      <c r="A17" s="22">
        <v>14</v>
      </c>
      <c r="B17" s="10" t="s">
        <v>19</v>
      </c>
      <c r="C17" s="10" t="s">
        <v>15</v>
      </c>
      <c r="D17" s="10" t="s">
        <v>14</v>
      </c>
      <c r="E17" s="15" t="s">
        <v>209</v>
      </c>
      <c r="F17" s="10" t="s">
        <v>210</v>
      </c>
      <c r="G17" s="16">
        <v>92058.3</v>
      </c>
      <c r="H17" s="17">
        <v>44561</v>
      </c>
      <c r="I17" s="10" t="s">
        <v>211</v>
      </c>
      <c r="J17" s="18" t="s">
        <v>14</v>
      </c>
      <c r="K17" s="10" t="s">
        <v>11</v>
      </c>
      <c r="L17" s="17">
        <v>44190</v>
      </c>
    </row>
    <row r="18" spans="1:12" ht="93.75" x14ac:dyDescent="0.25">
      <c r="A18" s="22">
        <v>15</v>
      </c>
      <c r="B18" s="10" t="s">
        <v>19</v>
      </c>
      <c r="C18" s="10" t="s">
        <v>15</v>
      </c>
      <c r="D18" s="10" t="s">
        <v>14</v>
      </c>
      <c r="E18" s="15" t="s">
        <v>213</v>
      </c>
      <c r="F18" s="10" t="s">
        <v>212</v>
      </c>
      <c r="G18" s="16">
        <v>22440</v>
      </c>
      <c r="H18" s="17">
        <v>44561</v>
      </c>
      <c r="I18" s="10" t="s">
        <v>214</v>
      </c>
      <c r="J18" s="18" t="s">
        <v>14</v>
      </c>
      <c r="K18" s="10" t="s">
        <v>11</v>
      </c>
      <c r="L18" s="17">
        <v>44190</v>
      </c>
    </row>
    <row r="19" spans="1:12" ht="112.5" x14ac:dyDescent="0.25">
      <c r="A19" s="22">
        <v>16</v>
      </c>
      <c r="B19" s="10" t="s">
        <v>19</v>
      </c>
      <c r="C19" s="10" t="s">
        <v>15</v>
      </c>
      <c r="D19" s="10" t="s">
        <v>14</v>
      </c>
      <c r="E19" s="15" t="s">
        <v>219</v>
      </c>
      <c r="F19" s="10" t="s">
        <v>218</v>
      </c>
      <c r="G19" s="16">
        <v>35900</v>
      </c>
      <c r="H19" s="17">
        <v>44561</v>
      </c>
      <c r="I19" s="10" t="s">
        <v>220</v>
      </c>
      <c r="J19" s="18" t="s">
        <v>14</v>
      </c>
      <c r="K19" s="10" t="s">
        <v>11</v>
      </c>
      <c r="L19" s="17">
        <v>44196</v>
      </c>
    </row>
    <row r="20" spans="1:12" ht="131.25" x14ac:dyDescent="0.25">
      <c r="A20" s="22">
        <v>17</v>
      </c>
      <c r="B20" s="10" t="s">
        <v>19</v>
      </c>
      <c r="C20" s="10" t="s">
        <v>15</v>
      </c>
      <c r="D20" s="10" t="s">
        <v>14</v>
      </c>
      <c r="E20" s="15" t="s">
        <v>215</v>
      </c>
      <c r="F20" s="10" t="s">
        <v>217</v>
      </c>
      <c r="G20" s="16" t="s">
        <v>16</v>
      </c>
      <c r="H20" s="17">
        <v>44561</v>
      </c>
      <c r="I20" s="10" t="s">
        <v>216</v>
      </c>
      <c r="J20" s="18" t="s">
        <v>14</v>
      </c>
      <c r="K20" s="10" t="s">
        <v>11</v>
      </c>
      <c r="L20" s="17">
        <v>44196</v>
      </c>
    </row>
    <row r="21" spans="1:12" ht="131.25" x14ac:dyDescent="0.25">
      <c r="A21" s="22">
        <v>18</v>
      </c>
      <c r="B21" s="10" t="s">
        <v>19</v>
      </c>
      <c r="C21" s="10" t="s">
        <v>15</v>
      </c>
      <c r="D21" s="10" t="s">
        <v>14</v>
      </c>
      <c r="E21" s="15" t="s">
        <v>222</v>
      </c>
      <c r="F21" s="10" t="s">
        <v>221</v>
      </c>
      <c r="G21" s="16">
        <v>52920</v>
      </c>
      <c r="H21" s="17">
        <v>44561</v>
      </c>
      <c r="I21" s="10" t="s">
        <v>216</v>
      </c>
      <c r="J21" s="18" t="s">
        <v>14</v>
      </c>
      <c r="K21" s="10" t="s">
        <v>11</v>
      </c>
      <c r="L21" s="17">
        <v>44196</v>
      </c>
    </row>
    <row r="22" spans="1:12" ht="187.5" x14ac:dyDescent="0.25">
      <c r="A22" s="22">
        <v>19</v>
      </c>
      <c r="B22" s="10" t="s">
        <v>19</v>
      </c>
      <c r="C22" s="10" t="s">
        <v>15</v>
      </c>
      <c r="D22" s="10" t="s">
        <v>14</v>
      </c>
      <c r="E22" s="15" t="s">
        <v>224</v>
      </c>
      <c r="F22" s="10" t="s">
        <v>223</v>
      </c>
      <c r="G22" s="16">
        <v>80820</v>
      </c>
      <c r="H22" s="17">
        <v>44561</v>
      </c>
      <c r="I22" s="10" t="s">
        <v>240</v>
      </c>
      <c r="J22" s="18" t="s">
        <v>14</v>
      </c>
      <c r="K22" s="10" t="s">
        <v>11</v>
      </c>
      <c r="L22" s="17">
        <v>44196</v>
      </c>
    </row>
    <row r="23" spans="1:12" ht="131.25" x14ac:dyDescent="0.25">
      <c r="A23" s="22">
        <v>20</v>
      </c>
      <c r="B23" s="10" t="s">
        <v>19</v>
      </c>
      <c r="C23" s="10" t="s">
        <v>15</v>
      </c>
      <c r="D23" s="10" t="s">
        <v>14</v>
      </c>
      <c r="E23" s="15" t="s">
        <v>179</v>
      </c>
      <c r="F23" s="10" t="s">
        <v>178</v>
      </c>
      <c r="G23" s="16">
        <v>2161450</v>
      </c>
      <c r="H23" s="17">
        <v>44561</v>
      </c>
      <c r="I23" s="10" t="s">
        <v>180</v>
      </c>
      <c r="J23" s="18" t="s">
        <v>14</v>
      </c>
      <c r="K23" s="10" t="s">
        <v>11</v>
      </c>
      <c r="L23" s="17">
        <v>44196</v>
      </c>
    </row>
    <row r="24" spans="1:12" ht="187.5" x14ac:dyDescent="0.25">
      <c r="A24" s="22">
        <v>21</v>
      </c>
      <c r="B24" s="10" t="s">
        <v>19</v>
      </c>
      <c r="C24" s="10" t="s">
        <v>15</v>
      </c>
      <c r="D24" s="10" t="s">
        <v>14</v>
      </c>
      <c r="E24" s="15" t="s">
        <v>181</v>
      </c>
      <c r="F24" s="10" t="s">
        <v>178</v>
      </c>
      <c r="G24" s="16">
        <v>580832</v>
      </c>
      <c r="H24" s="17">
        <v>44561</v>
      </c>
      <c r="I24" s="10" t="s">
        <v>242</v>
      </c>
      <c r="J24" s="18" t="s">
        <v>14</v>
      </c>
      <c r="K24" s="10" t="s">
        <v>11</v>
      </c>
      <c r="L24" s="17">
        <v>44196</v>
      </c>
    </row>
    <row r="25" spans="1:12" ht="131.25" x14ac:dyDescent="0.25">
      <c r="A25" s="22">
        <v>22</v>
      </c>
      <c r="B25" s="10" t="s">
        <v>19</v>
      </c>
      <c r="C25" s="10" t="s">
        <v>15</v>
      </c>
      <c r="D25" s="10" t="s">
        <v>14</v>
      </c>
      <c r="E25" s="15" t="s">
        <v>183</v>
      </c>
      <c r="F25" s="10" t="s">
        <v>182</v>
      </c>
      <c r="G25" s="16">
        <v>150000</v>
      </c>
      <c r="H25" s="17">
        <v>44561</v>
      </c>
      <c r="I25" s="10" t="s">
        <v>243</v>
      </c>
      <c r="J25" s="18" t="s">
        <v>14</v>
      </c>
      <c r="K25" s="10" t="s">
        <v>11</v>
      </c>
      <c r="L25" s="17">
        <v>44207</v>
      </c>
    </row>
    <row r="26" spans="1:12" ht="150" x14ac:dyDescent="0.25">
      <c r="A26" s="22">
        <v>23</v>
      </c>
      <c r="B26" s="10" t="s">
        <v>19</v>
      </c>
      <c r="C26" s="10" t="s">
        <v>15</v>
      </c>
      <c r="D26" s="10" t="s">
        <v>14</v>
      </c>
      <c r="E26" s="15" t="s">
        <v>184</v>
      </c>
      <c r="F26" s="10" t="s">
        <v>31</v>
      </c>
      <c r="G26" s="16">
        <v>1000000</v>
      </c>
      <c r="H26" s="17">
        <v>44561</v>
      </c>
      <c r="I26" s="10" t="s">
        <v>244</v>
      </c>
      <c r="J26" s="18" t="s">
        <v>14</v>
      </c>
      <c r="K26" s="10" t="s">
        <v>11</v>
      </c>
      <c r="L26" s="17">
        <v>44196</v>
      </c>
    </row>
    <row r="27" spans="1:12" ht="168.75" x14ac:dyDescent="0.25">
      <c r="A27" s="22">
        <v>24</v>
      </c>
      <c r="B27" s="10" t="s">
        <v>19</v>
      </c>
      <c r="C27" s="10" t="s">
        <v>15</v>
      </c>
      <c r="D27" s="10" t="s">
        <v>14</v>
      </c>
      <c r="E27" s="15" t="s">
        <v>186</v>
      </c>
      <c r="F27" s="10" t="s">
        <v>185</v>
      </c>
      <c r="G27" s="16">
        <v>560000</v>
      </c>
      <c r="H27" s="17">
        <v>44561</v>
      </c>
      <c r="I27" s="10" t="s">
        <v>245</v>
      </c>
      <c r="J27" s="18" t="s">
        <v>14</v>
      </c>
      <c r="K27" s="10" t="s">
        <v>11</v>
      </c>
      <c r="L27" s="17">
        <v>44196</v>
      </c>
    </row>
    <row r="28" spans="1:12" ht="93.75" x14ac:dyDescent="0.25">
      <c r="A28" s="22">
        <v>25</v>
      </c>
      <c r="B28" s="10" t="s">
        <v>19</v>
      </c>
      <c r="C28" s="10" t="s">
        <v>15</v>
      </c>
      <c r="D28" s="10" t="s">
        <v>14</v>
      </c>
      <c r="E28" s="15" t="s">
        <v>567</v>
      </c>
      <c r="F28" s="10" t="s">
        <v>31</v>
      </c>
      <c r="G28" s="16">
        <v>514000</v>
      </c>
      <c r="H28" s="17">
        <v>44561</v>
      </c>
      <c r="I28" s="10" t="s">
        <v>568</v>
      </c>
      <c r="J28" s="18" t="s">
        <v>14</v>
      </c>
      <c r="K28" s="10" t="s">
        <v>11</v>
      </c>
      <c r="L28" s="17">
        <v>44196</v>
      </c>
    </row>
    <row r="29" spans="1:12" ht="93.75" x14ac:dyDescent="0.25">
      <c r="A29" s="22">
        <v>26</v>
      </c>
      <c r="B29" s="10" t="s">
        <v>19</v>
      </c>
      <c r="C29" s="10" t="s">
        <v>15</v>
      </c>
      <c r="D29" s="10" t="s">
        <v>14</v>
      </c>
      <c r="E29" s="15" t="s">
        <v>225</v>
      </c>
      <c r="F29" s="10" t="s">
        <v>229</v>
      </c>
      <c r="G29" s="16">
        <v>51253.2</v>
      </c>
      <c r="H29" s="17">
        <v>44561</v>
      </c>
      <c r="I29" s="10" t="s">
        <v>226</v>
      </c>
      <c r="J29" s="18" t="s">
        <v>14</v>
      </c>
      <c r="K29" s="10" t="s">
        <v>11</v>
      </c>
      <c r="L29" s="17">
        <v>44207</v>
      </c>
    </row>
    <row r="30" spans="1:12" ht="112.5" x14ac:dyDescent="0.25">
      <c r="A30" s="22">
        <v>27</v>
      </c>
      <c r="B30" s="10" t="s">
        <v>19</v>
      </c>
      <c r="C30" s="10" t="s">
        <v>15</v>
      </c>
      <c r="D30" s="10" t="s">
        <v>14</v>
      </c>
      <c r="E30" s="15" t="s">
        <v>228</v>
      </c>
      <c r="F30" s="10" t="s">
        <v>227</v>
      </c>
      <c r="G30" s="16">
        <v>60000</v>
      </c>
      <c r="H30" s="17">
        <v>44561</v>
      </c>
      <c r="I30" s="10" t="s">
        <v>230</v>
      </c>
      <c r="J30" s="18" t="s">
        <v>14</v>
      </c>
      <c r="K30" s="10" t="s">
        <v>11</v>
      </c>
      <c r="L30" s="17">
        <v>44207</v>
      </c>
    </row>
    <row r="31" spans="1:12" ht="131.25" x14ac:dyDescent="0.25">
      <c r="A31" s="22">
        <v>28</v>
      </c>
      <c r="B31" s="10" t="s">
        <v>19</v>
      </c>
      <c r="C31" s="10" t="s">
        <v>15</v>
      </c>
      <c r="D31" s="10" t="s">
        <v>14</v>
      </c>
      <c r="E31" s="15" t="s">
        <v>320</v>
      </c>
      <c r="F31" s="10" t="s">
        <v>319</v>
      </c>
      <c r="G31" s="16">
        <v>99775</v>
      </c>
      <c r="H31" s="17">
        <v>44561</v>
      </c>
      <c r="I31" s="10" t="s">
        <v>323</v>
      </c>
      <c r="J31" s="18" t="s">
        <v>14</v>
      </c>
      <c r="K31" s="10" t="s">
        <v>11</v>
      </c>
      <c r="L31" s="17">
        <v>44207</v>
      </c>
    </row>
    <row r="32" spans="1:12" ht="168.75" x14ac:dyDescent="0.25">
      <c r="A32" s="22">
        <v>29</v>
      </c>
      <c r="B32" s="10" t="s">
        <v>19</v>
      </c>
      <c r="C32" s="10" t="s">
        <v>15</v>
      </c>
      <c r="D32" s="10" t="s">
        <v>14</v>
      </c>
      <c r="E32" s="15" t="s">
        <v>321</v>
      </c>
      <c r="F32" s="10" t="s">
        <v>322</v>
      </c>
      <c r="G32" s="16">
        <v>299592</v>
      </c>
      <c r="H32" s="17">
        <v>44561</v>
      </c>
      <c r="I32" s="10" t="s">
        <v>324</v>
      </c>
      <c r="J32" s="18" t="s">
        <v>14</v>
      </c>
      <c r="K32" s="10" t="s">
        <v>11</v>
      </c>
      <c r="L32" s="17">
        <v>44207</v>
      </c>
    </row>
    <row r="33" spans="1:12" ht="93.75" x14ac:dyDescent="0.25">
      <c r="A33" s="22">
        <v>30</v>
      </c>
      <c r="B33" s="10" t="s">
        <v>19</v>
      </c>
      <c r="C33" s="10" t="s">
        <v>15</v>
      </c>
      <c r="D33" s="10" t="s">
        <v>14</v>
      </c>
      <c r="E33" s="15" t="s">
        <v>602</v>
      </c>
      <c r="F33" s="10" t="s">
        <v>231</v>
      </c>
      <c r="G33" s="16">
        <v>188100</v>
      </c>
      <c r="H33" s="17">
        <v>44561</v>
      </c>
      <c r="I33" s="10" t="s">
        <v>232</v>
      </c>
      <c r="J33" s="18" t="s">
        <v>14</v>
      </c>
      <c r="K33" s="10" t="s">
        <v>11</v>
      </c>
      <c r="L33" s="17">
        <v>44207</v>
      </c>
    </row>
    <row r="34" spans="1:12" ht="93.75" x14ac:dyDescent="0.25">
      <c r="A34" s="22">
        <v>31</v>
      </c>
      <c r="B34" s="10" t="s">
        <v>19</v>
      </c>
      <c r="C34" s="10" t="s">
        <v>15</v>
      </c>
      <c r="D34" s="10" t="s">
        <v>14</v>
      </c>
      <c r="E34" s="15" t="s">
        <v>234</v>
      </c>
      <c r="F34" s="10" t="s">
        <v>233</v>
      </c>
      <c r="G34" s="16">
        <v>25000</v>
      </c>
      <c r="H34" s="17">
        <v>44561</v>
      </c>
      <c r="I34" s="10" t="s">
        <v>235</v>
      </c>
      <c r="J34" s="18" t="s">
        <v>14</v>
      </c>
      <c r="K34" s="10" t="s">
        <v>11</v>
      </c>
      <c r="L34" s="17">
        <v>44207</v>
      </c>
    </row>
    <row r="35" spans="1:12" ht="112.5" x14ac:dyDescent="0.25">
      <c r="A35" s="22">
        <v>32</v>
      </c>
      <c r="B35" s="10" t="s">
        <v>19</v>
      </c>
      <c r="C35" s="10" t="s">
        <v>15</v>
      </c>
      <c r="D35" s="10" t="s">
        <v>14</v>
      </c>
      <c r="E35" s="15" t="s">
        <v>569</v>
      </c>
      <c r="F35" s="10" t="s">
        <v>236</v>
      </c>
      <c r="G35" s="16">
        <v>138323.64000000001</v>
      </c>
      <c r="H35" s="17">
        <v>44561</v>
      </c>
      <c r="I35" s="10" t="s">
        <v>246</v>
      </c>
      <c r="J35" s="18" t="s">
        <v>14</v>
      </c>
      <c r="K35" s="10" t="s">
        <v>11</v>
      </c>
      <c r="L35" s="17">
        <v>44207</v>
      </c>
    </row>
    <row r="36" spans="1:12" ht="112.5" x14ac:dyDescent="0.25">
      <c r="A36" s="22">
        <v>33</v>
      </c>
      <c r="B36" s="10" t="s">
        <v>19</v>
      </c>
      <c r="C36" s="10" t="s">
        <v>15</v>
      </c>
      <c r="D36" s="10" t="s">
        <v>14</v>
      </c>
      <c r="E36" s="15" t="s">
        <v>570</v>
      </c>
      <c r="F36" s="10" t="s">
        <v>236</v>
      </c>
      <c r="G36" s="16">
        <v>77807.039999999994</v>
      </c>
      <c r="H36" s="17">
        <v>44561</v>
      </c>
      <c r="I36" s="10" t="s">
        <v>246</v>
      </c>
      <c r="J36" s="18" t="s">
        <v>14</v>
      </c>
      <c r="K36" s="10" t="s">
        <v>11</v>
      </c>
      <c r="L36" s="17">
        <v>44207</v>
      </c>
    </row>
    <row r="37" spans="1:12" ht="112.5" x14ac:dyDescent="0.25">
      <c r="A37" s="22">
        <v>34</v>
      </c>
      <c r="B37" s="10" t="s">
        <v>19</v>
      </c>
      <c r="C37" s="10" t="s">
        <v>15</v>
      </c>
      <c r="D37" s="10" t="s">
        <v>14</v>
      </c>
      <c r="E37" s="15" t="s">
        <v>571</v>
      </c>
      <c r="F37" s="10" t="s">
        <v>236</v>
      </c>
      <c r="G37" s="16">
        <v>74925.240000000005</v>
      </c>
      <c r="H37" s="17">
        <v>44561</v>
      </c>
      <c r="I37" s="10" t="s">
        <v>246</v>
      </c>
      <c r="J37" s="18" t="s">
        <v>14</v>
      </c>
      <c r="K37" s="10" t="s">
        <v>11</v>
      </c>
      <c r="L37" s="17">
        <v>44207</v>
      </c>
    </row>
    <row r="38" spans="1:12" ht="150" x14ac:dyDescent="0.25">
      <c r="A38" s="22">
        <v>35</v>
      </c>
      <c r="B38" s="10" t="s">
        <v>19</v>
      </c>
      <c r="C38" s="10" t="s">
        <v>15</v>
      </c>
      <c r="D38" s="10" t="s">
        <v>14</v>
      </c>
      <c r="E38" s="15" t="s">
        <v>326</v>
      </c>
      <c r="F38" s="10" t="s">
        <v>325</v>
      </c>
      <c r="G38" s="16">
        <v>31219.200000000001</v>
      </c>
      <c r="H38" s="17">
        <v>44561</v>
      </c>
      <c r="I38" s="10" t="s">
        <v>244</v>
      </c>
      <c r="J38" s="18" t="s">
        <v>14</v>
      </c>
      <c r="K38" s="10" t="s">
        <v>11</v>
      </c>
      <c r="L38" s="17">
        <v>44208</v>
      </c>
    </row>
    <row r="39" spans="1:12" ht="93.75" x14ac:dyDescent="0.25">
      <c r="A39" s="22">
        <v>36</v>
      </c>
      <c r="B39" s="10" t="s">
        <v>19</v>
      </c>
      <c r="C39" s="10" t="s">
        <v>15</v>
      </c>
      <c r="D39" s="10" t="s">
        <v>14</v>
      </c>
      <c r="E39" s="15" t="s">
        <v>328</v>
      </c>
      <c r="F39" s="10" t="s">
        <v>327</v>
      </c>
      <c r="G39" s="16">
        <v>66426</v>
      </c>
      <c r="H39" s="17">
        <v>44561</v>
      </c>
      <c r="I39" s="10" t="s">
        <v>329</v>
      </c>
      <c r="J39" s="18" t="s">
        <v>14</v>
      </c>
      <c r="K39" s="10" t="s">
        <v>11</v>
      </c>
      <c r="L39" s="17">
        <v>44209</v>
      </c>
    </row>
    <row r="40" spans="1:12" ht="112.5" x14ac:dyDescent="0.25">
      <c r="A40" s="22">
        <v>37</v>
      </c>
      <c r="B40" s="10" t="s">
        <v>19</v>
      </c>
      <c r="C40" s="10" t="s">
        <v>15</v>
      </c>
      <c r="D40" s="10" t="s">
        <v>14</v>
      </c>
      <c r="E40" s="15" t="s">
        <v>331</v>
      </c>
      <c r="F40" s="10" t="s">
        <v>330</v>
      </c>
      <c r="G40" s="16">
        <v>9600</v>
      </c>
      <c r="H40" s="17">
        <v>44561</v>
      </c>
      <c r="I40" s="10" t="s">
        <v>332</v>
      </c>
      <c r="J40" s="18" t="s">
        <v>14</v>
      </c>
      <c r="K40" s="10" t="s">
        <v>11</v>
      </c>
      <c r="L40" s="17">
        <v>44209</v>
      </c>
    </row>
    <row r="41" spans="1:12" ht="150" x14ac:dyDescent="0.25">
      <c r="A41" s="22">
        <v>38</v>
      </c>
      <c r="B41" s="10" t="s">
        <v>19</v>
      </c>
      <c r="C41" s="10" t="s">
        <v>15</v>
      </c>
      <c r="D41" s="10" t="s">
        <v>14</v>
      </c>
      <c r="E41" s="15" t="s">
        <v>333</v>
      </c>
      <c r="F41" s="10" t="s">
        <v>335</v>
      </c>
      <c r="G41" s="16">
        <v>98500</v>
      </c>
      <c r="H41" s="17">
        <v>44561</v>
      </c>
      <c r="I41" s="10" t="s">
        <v>334</v>
      </c>
      <c r="J41" s="18" t="s">
        <v>14</v>
      </c>
      <c r="K41" s="10" t="s">
        <v>11</v>
      </c>
      <c r="L41" s="17">
        <v>44215</v>
      </c>
    </row>
    <row r="42" spans="1:12" ht="93.75" x14ac:dyDescent="0.25">
      <c r="A42" s="22">
        <v>39</v>
      </c>
      <c r="B42" s="10" t="s">
        <v>19</v>
      </c>
      <c r="C42" s="10" t="s">
        <v>15</v>
      </c>
      <c r="D42" s="10" t="s">
        <v>14</v>
      </c>
      <c r="E42" s="15" t="s">
        <v>338</v>
      </c>
      <c r="F42" s="10" t="s">
        <v>336</v>
      </c>
      <c r="G42" s="16">
        <v>4160</v>
      </c>
      <c r="H42" s="17">
        <v>44561</v>
      </c>
      <c r="I42" s="10" t="s">
        <v>337</v>
      </c>
      <c r="J42" s="18" t="s">
        <v>14</v>
      </c>
      <c r="K42" s="10" t="s">
        <v>11</v>
      </c>
      <c r="L42" s="17">
        <v>44215</v>
      </c>
    </row>
    <row r="43" spans="1:12" ht="112.5" x14ac:dyDescent="0.25">
      <c r="A43" s="22">
        <v>40</v>
      </c>
      <c r="B43" s="10" t="s">
        <v>19</v>
      </c>
      <c r="C43" s="10" t="s">
        <v>15</v>
      </c>
      <c r="D43" s="10" t="s">
        <v>14</v>
      </c>
      <c r="E43" s="15" t="s">
        <v>341</v>
      </c>
      <c r="F43" s="10" t="s">
        <v>340</v>
      </c>
      <c r="G43" s="16">
        <v>5500</v>
      </c>
      <c r="H43" s="17">
        <v>44561</v>
      </c>
      <c r="I43" s="10" t="s">
        <v>339</v>
      </c>
      <c r="J43" s="18" t="s">
        <v>14</v>
      </c>
      <c r="K43" s="10" t="s">
        <v>11</v>
      </c>
      <c r="L43" s="17">
        <v>44215</v>
      </c>
    </row>
    <row r="44" spans="1:12" ht="93.75" x14ac:dyDescent="0.25">
      <c r="A44" s="22">
        <v>41</v>
      </c>
      <c r="B44" s="10" t="s">
        <v>19</v>
      </c>
      <c r="C44" s="10" t="s">
        <v>15</v>
      </c>
      <c r="D44" s="10" t="s">
        <v>14</v>
      </c>
      <c r="E44" s="15" t="s">
        <v>343</v>
      </c>
      <c r="F44" s="10" t="s">
        <v>342</v>
      </c>
      <c r="G44" s="16">
        <v>466000</v>
      </c>
      <c r="H44" s="17">
        <v>44561</v>
      </c>
      <c r="I44" s="10" t="s">
        <v>334</v>
      </c>
      <c r="J44" s="18" t="s">
        <v>14</v>
      </c>
      <c r="K44" s="10" t="s">
        <v>11</v>
      </c>
      <c r="L44" s="17">
        <v>44216</v>
      </c>
    </row>
    <row r="45" spans="1:12" ht="112.5" x14ac:dyDescent="0.25">
      <c r="A45" s="22">
        <v>42</v>
      </c>
      <c r="B45" s="10" t="s">
        <v>19</v>
      </c>
      <c r="C45" s="10" t="s">
        <v>15</v>
      </c>
      <c r="D45" s="10" t="s">
        <v>14</v>
      </c>
      <c r="E45" s="15" t="s">
        <v>247</v>
      </c>
      <c r="F45" s="10" t="s">
        <v>248</v>
      </c>
      <c r="G45" s="16">
        <v>18288.03</v>
      </c>
      <c r="H45" s="17">
        <v>44561</v>
      </c>
      <c r="I45" s="10" t="s">
        <v>249</v>
      </c>
      <c r="J45" s="18" t="s">
        <v>14</v>
      </c>
      <c r="K45" s="10" t="s">
        <v>11</v>
      </c>
      <c r="L45" s="17">
        <v>44217</v>
      </c>
    </row>
    <row r="46" spans="1:12" ht="93.75" x14ac:dyDescent="0.25">
      <c r="A46" s="22">
        <v>43</v>
      </c>
      <c r="B46" s="10" t="s">
        <v>19</v>
      </c>
      <c r="C46" s="10" t="s">
        <v>15</v>
      </c>
      <c r="D46" s="10" t="s">
        <v>14</v>
      </c>
      <c r="E46" s="15" t="s">
        <v>250</v>
      </c>
      <c r="F46" s="10" t="s">
        <v>252</v>
      </c>
      <c r="G46" s="16">
        <v>5910</v>
      </c>
      <c r="H46" s="17">
        <v>44561</v>
      </c>
      <c r="I46" s="10" t="s">
        <v>251</v>
      </c>
      <c r="J46" s="18" t="s">
        <v>14</v>
      </c>
      <c r="K46" s="10" t="s">
        <v>11</v>
      </c>
      <c r="L46" s="17">
        <v>44217</v>
      </c>
    </row>
    <row r="47" spans="1:12" ht="93.75" x14ac:dyDescent="0.25">
      <c r="A47" s="22">
        <v>44</v>
      </c>
      <c r="B47" s="10" t="s">
        <v>19</v>
      </c>
      <c r="C47" s="10" t="s">
        <v>15</v>
      </c>
      <c r="D47" s="10" t="s">
        <v>14</v>
      </c>
      <c r="E47" s="15" t="s">
        <v>346</v>
      </c>
      <c r="F47" s="10" t="s">
        <v>345</v>
      </c>
      <c r="G47" s="16">
        <v>16200</v>
      </c>
      <c r="H47" s="17">
        <v>44561</v>
      </c>
      <c r="I47" s="10" t="s">
        <v>344</v>
      </c>
      <c r="J47" s="18" t="s">
        <v>14</v>
      </c>
      <c r="K47" s="10" t="s">
        <v>11</v>
      </c>
      <c r="L47" s="17">
        <v>44218</v>
      </c>
    </row>
    <row r="48" spans="1:12" ht="112.5" x14ac:dyDescent="0.25">
      <c r="A48" s="22">
        <v>45</v>
      </c>
      <c r="B48" s="10" t="s">
        <v>19</v>
      </c>
      <c r="C48" s="10" t="s">
        <v>15</v>
      </c>
      <c r="D48" s="10" t="s">
        <v>14</v>
      </c>
      <c r="E48" s="15" t="s">
        <v>347</v>
      </c>
      <c r="F48" s="10" t="s">
        <v>348</v>
      </c>
      <c r="G48" s="16">
        <v>29000</v>
      </c>
      <c r="H48" s="17">
        <v>44561</v>
      </c>
      <c r="I48" s="10" t="s">
        <v>349</v>
      </c>
      <c r="J48" s="18" t="s">
        <v>14</v>
      </c>
      <c r="K48" s="10" t="s">
        <v>11</v>
      </c>
      <c r="L48" s="17">
        <v>44218</v>
      </c>
    </row>
    <row r="49" spans="1:12" ht="93.75" x14ac:dyDescent="0.25">
      <c r="A49" s="22">
        <v>46</v>
      </c>
      <c r="B49" s="10" t="s">
        <v>19</v>
      </c>
      <c r="C49" s="10" t="s">
        <v>15</v>
      </c>
      <c r="D49" s="10" t="s">
        <v>14</v>
      </c>
      <c r="E49" s="15" t="s">
        <v>350</v>
      </c>
      <c r="F49" s="10" t="s">
        <v>372</v>
      </c>
      <c r="G49" s="16">
        <v>50000</v>
      </c>
      <c r="H49" s="17">
        <v>44561</v>
      </c>
      <c r="I49" s="10" t="s">
        <v>351</v>
      </c>
      <c r="J49" s="18" t="s">
        <v>14</v>
      </c>
      <c r="K49" s="10" t="s">
        <v>11</v>
      </c>
      <c r="L49" s="17">
        <v>44218</v>
      </c>
    </row>
    <row r="50" spans="1:12" ht="93.75" x14ac:dyDescent="0.25">
      <c r="A50" s="22">
        <v>47</v>
      </c>
      <c r="B50" s="10" t="s">
        <v>19</v>
      </c>
      <c r="C50" s="10" t="s">
        <v>15</v>
      </c>
      <c r="D50" s="10" t="s">
        <v>14</v>
      </c>
      <c r="E50" s="15" t="s">
        <v>254</v>
      </c>
      <c r="F50" s="10" t="s">
        <v>255</v>
      </c>
      <c r="G50" s="16">
        <v>49950</v>
      </c>
      <c r="H50" s="17">
        <v>44561</v>
      </c>
      <c r="I50" s="10" t="s">
        <v>253</v>
      </c>
      <c r="J50" s="18" t="s">
        <v>14</v>
      </c>
      <c r="K50" s="10" t="s">
        <v>11</v>
      </c>
      <c r="L50" s="17">
        <v>44218</v>
      </c>
    </row>
    <row r="51" spans="1:12" ht="93.75" x14ac:dyDescent="0.25">
      <c r="A51" s="22">
        <v>48</v>
      </c>
      <c r="B51" s="10" t="s">
        <v>19</v>
      </c>
      <c r="C51" s="10" t="s">
        <v>15</v>
      </c>
      <c r="D51" s="10" t="s">
        <v>14</v>
      </c>
      <c r="E51" s="15" t="s">
        <v>572</v>
      </c>
      <c r="F51" s="10" t="s">
        <v>573</v>
      </c>
      <c r="G51" s="16">
        <v>105400</v>
      </c>
      <c r="H51" s="17">
        <v>44561</v>
      </c>
      <c r="I51" s="10" t="s">
        <v>574</v>
      </c>
      <c r="J51" s="18" t="s">
        <v>14</v>
      </c>
      <c r="K51" s="10" t="s">
        <v>11</v>
      </c>
      <c r="L51" s="17">
        <v>44218</v>
      </c>
    </row>
    <row r="52" spans="1:12" ht="93.75" x14ac:dyDescent="0.25">
      <c r="A52" s="22">
        <v>49</v>
      </c>
      <c r="B52" s="10" t="s">
        <v>19</v>
      </c>
      <c r="C52" s="10" t="s">
        <v>15</v>
      </c>
      <c r="D52" s="10" t="s">
        <v>14</v>
      </c>
      <c r="E52" s="15" t="s">
        <v>352</v>
      </c>
      <c r="F52" s="10" t="s">
        <v>354</v>
      </c>
      <c r="G52" s="16">
        <v>29400</v>
      </c>
      <c r="H52" s="17">
        <v>44561</v>
      </c>
      <c r="I52" s="10" t="s">
        <v>353</v>
      </c>
      <c r="J52" s="18" t="s">
        <v>14</v>
      </c>
      <c r="K52" s="10" t="s">
        <v>11</v>
      </c>
      <c r="L52" s="17">
        <v>44221</v>
      </c>
    </row>
    <row r="53" spans="1:12" ht="131.25" x14ac:dyDescent="0.25">
      <c r="A53" s="22">
        <v>50</v>
      </c>
      <c r="B53" s="10" t="s">
        <v>19</v>
      </c>
      <c r="C53" s="10" t="s">
        <v>15</v>
      </c>
      <c r="D53" s="10" t="s">
        <v>14</v>
      </c>
      <c r="E53" s="15" t="s">
        <v>261</v>
      </c>
      <c r="F53" s="10" t="s">
        <v>259</v>
      </c>
      <c r="G53" s="16">
        <v>47500</v>
      </c>
      <c r="H53" s="17">
        <v>44561</v>
      </c>
      <c r="I53" s="10" t="s">
        <v>260</v>
      </c>
      <c r="J53" s="18" t="s">
        <v>14</v>
      </c>
      <c r="K53" s="10" t="s">
        <v>11</v>
      </c>
      <c r="L53" s="17">
        <v>44221</v>
      </c>
    </row>
    <row r="54" spans="1:12" ht="187.5" x14ac:dyDescent="0.25">
      <c r="A54" s="22">
        <v>51</v>
      </c>
      <c r="B54" s="10" t="s">
        <v>19</v>
      </c>
      <c r="C54" s="10" t="s">
        <v>15</v>
      </c>
      <c r="D54" s="10" t="s">
        <v>14</v>
      </c>
      <c r="E54" s="15" t="s">
        <v>263</v>
      </c>
      <c r="F54" s="10" t="s">
        <v>262</v>
      </c>
      <c r="G54" s="16">
        <v>50000</v>
      </c>
      <c r="H54" s="17">
        <v>44561</v>
      </c>
      <c r="I54" s="10" t="s">
        <v>264</v>
      </c>
      <c r="J54" s="18" t="s">
        <v>14</v>
      </c>
      <c r="K54" s="10" t="s">
        <v>11</v>
      </c>
      <c r="L54" s="17">
        <v>44221</v>
      </c>
    </row>
    <row r="55" spans="1:12" ht="93.75" x14ac:dyDescent="0.25">
      <c r="A55" s="22">
        <v>52</v>
      </c>
      <c r="B55" s="10" t="s">
        <v>19</v>
      </c>
      <c r="C55" s="10" t="s">
        <v>15</v>
      </c>
      <c r="D55" s="10" t="s">
        <v>14</v>
      </c>
      <c r="E55" s="15" t="s">
        <v>266</v>
      </c>
      <c r="F55" s="10" t="s">
        <v>265</v>
      </c>
      <c r="G55" s="16">
        <v>4650</v>
      </c>
      <c r="H55" s="17">
        <v>44561</v>
      </c>
      <c r="I55" s="10" t="s">
        <v>267</v>
      </c>
      <c r="J55" s="18" t="s">
        <v>14</v>
      </c>
      <c r="K55" s="10" t="s">
        <v>11</v>
      </c>
      <c r="L55" s="17">
        <v>44221</v>
      </c>
    </row>
    <row r="56" spans="1:12" ht="93.75" x14ac:dyDescent="0.25">
      <c r="A56" s="22">
        <v>53</v>
      </c>
      <c r="B56" s="10" t="s">
        <v>19</v>
      </c>
      <c r="C56" s="10" t="s">
        <v>15</v>
      </c>
      <c r="D56" s="10" t="s">
        <v>14</v>
      </c>
      <c r="E56" s="15" t="s">
        <v>269</v>
      </c>
      <c r="F56" s="10" t="s">
        <v>268</v>
      </c>
      <c r="G56" s="16">
        <v>49898.15</v>
      </c>
      <c r="H56" s="17">
        <v>44561</v>
      </c>
      <c r="I56" s="10" t="s">
        <v>270</v>
      </c>
      <c r="J56" s="18" t="s">
        <v>14</v>
      </c>
      <c r="K56" s="10" t="s">
        <v>11</v>
      </c>
      <c r="L56" s="17">
        <v>44221</v>
      </c>
    </row>
    <row r="57" spans="1:12" ht="93.75" x14ac:dyDescent="0.25">
      <c r="A57" s="22">
        <v>54</v>
      </c>
      <c r="B57" s="10" t="s">
        <v>19</v>
      </c>
      <c r="C57" s="10" t="s">
        <v>15</v>
      </c>
      <c r="D57" s="10" t="s">
        <v>14</v>
      </c>
      <c r="E57" s="15" t="s">
        <v>356</v>
      </c>
      <c r="F57" s="10" t="s">
        <v>355</v>
      </c>
      <c r="G57" s="16">
        <v>14935.14</v>
      </c>
      <c r="H57" s="17">
        <v>44561</v>
      </c>
      <c r="I57" s="10" t="s">
        <v>357</v>
      </c>
      <c r="J57" s="18" t="s">
        <v>14</v>
      </c>
      <c r="K57" s="10" t="s">
        <v>11</v>
      </c>
      <c r="L57" s="17">
        <v>44225</v>
      </c>
    </row>
    <row r="58" spans="1:12" ht="93.75" x14ac:dyDescent="0.25">
      <c r="A58" s="22">
        <v>55</v>
      </c>
      <c r="B58" s="10" t="s">
        <v>19</v>
      </c>
      <c r="C58" s="10" t="s">
        <v>15</v>
      </c>
      <c r="D58" s="10" t="s">
        <v>14</v>
      </c>
      <c r="E58" s="15" t="s">
        <v>359</v>
      </c>
      <c r="F58" s="10" t="s">
        <v>358</v>
      </c>
      <c r="G58" s="16">
        <v>123970</v>
      </c>
      <c r="H58" s="17">
        <v>44561</v>
      </c>
      <c r="I58" s="10" t="s">
        <v>360</v>
      </c>
      <c r="J58" s="18" t="s">
        <v>14</v>
      </c>
      <c r="K58" s="10" t="s">
        <v>11</v>
      </c>
      <c r="L58" s="17">
        <v>44225</v>
      </c>
    </row>
    <row r="59" spans="1:12" ht="93.75" x14ac:dyDescent="0.25">
      <c r="A59" s="22">
        <v>56</v>
      </c>
      <c r="B59" s="10" t="s">
        <v>19</v>
      </c>
      <c r="C59" s="10" t="s">
        <v>15</v>
      </c>
      <c r="D59" s="10" t="s">
        <v>14</v>
      </c>
      <c r="E59" s="15" t="s">
        <v>272</v>
      </c>
      <c r="F59" s="10" t="s">
        <v>271</v>
      </c>
      <c r="G59" s="16">
        <v>5300</v>
      </c>
      <c r="H59" s="17">
        <v>44561</v>
      </c>
      <c r="I59" s="10" t="s">
        <v>273</v>
      </c>
      <c r="J59" s="18" t="s">
        <v>14</v>
      </c>
      <c r="K59" s="10" t="s">
        <v>11</v>
      </c>
      <c r="L59" s="17">
        <v>44228</v>
      </c>
    </row>
    <row r="60" spans="1:12" ht="93.75" x14ac:dyDescent="0.25">
      <c r="A60" s="22">
        <v>57</v>
      </c>
      <c r="B60" s="10" t="s">
        <v>19</v>
      </c>
      <c r="C60" s="10" t="s">
        <v>15</v>
      </c>
      <c r="D60" s="10" t="s">
        <v>14</v>
      </c>
      <c r="E60" s="15" t="s">
        <v>362</v>
      </c>
      <c r="F60" s="10" t="s">
        <v>361</v>
      </c>
      <c r="G60" s="16">
        <v>9420</v>
      </c>
      <c r="H60" s="17">
        <v>44561</v>
      </c>
      <c r="I60" s="10" t="s">
        <v>363</v>
      </c>
      <c r="J60" s="18" t="s">
        <v>14</v>
      </c>
      <c r="K60" s="10" t="s">
        <v>11</v>
      </c>
      <c r="L60" s="17">
        <v>44228</v>
      </c>
    </row>
    <row r="61" spans="1:12" ht="150" x14ac:dyDescent="0.25">
      <c r="A61" s="22">
        <v>58</v>
      </c>
      <c r="B61" s="10" t="s">
        <v>19</v>
      </c>
      <c r="C61" s="10" t="s">
        <v>15</v>
      </c>
      <c r="D61" s="10" t="s">
        <v>14</v>
      </c>
      <c r="E61" s="15" t="s">
        <v>275</v>
      </c>
      <c r="F61" s="10" t="s">
        <v>274</v>
      </c>
      <c r="G61" s="16">
        <v>9700</v>
      </c>
      <c r="H61" s="17">
        <v>44561</v>
      </c>
      <c r="I61" s="10" t="s">
        <v>276</v>
      </c>
      <c r="J61" s="18" t="s">
        <v>14</v>
      </c>
      <c r="K61" s="10" t="s">
        <v>11</v>
      </c>
      <c r="L61" s="17">
        <v>44229</v>
      </c>
    </row>
    <row r="62" spans="1:12" ht="150" x14ac:dyDescent="0.25">
      <c r="A62" s="22">
        <v>59</v>
      </c>
      <c r="B62" s="10" t="s">
        <v>19</v>
      </c>
      <c r="C62" s="10" t="s">
        <v>15</v>
      </c>
      <c r="D62" s="10" t="s">
        <v>14</v>
      </c>
      <c r="E62" s="15" t="s">
        <v>278</v>
      </c>
      <c r="F62" s="10" t="s">
        <v>277</v>
      </c>
      <c r="G62" s="16">
        <v>43600</v>
      </c>
      <c r="H62" s="17">
        <v>44561</v>
      </c>
      <c r="I62" s="10" t="s">
        <v>292</v>
      </c>
      <c r="J62" s="18" t="s">
        <v>14</v>
      </c>
      <c r="K62" s="10" t="s">
        <v>11</v>
      </c>
      <c r="L62" s="17">
        <v>44229</v>
      </c>
    </row>
    <row r="63" spans="1:12" ht="93.75" x14ac:dyDescent="0.25">
      <c r="A63" s="22">
        <v>60</v>
      </c>
      <c r="B63" s="10" t="s">
        <v>19</v>
      </c>
      <c r="C63" s="10" t="s">
        <v>15</v>
      </c>
      <c r="D63" s="10" t="s">
        <v>14</v>
      </c>
      <c r="E63" s="15" t="s">
        <v>278</v>
      </c>
      <c r="F63" s="10" t="s">
        <v>279</v>
      </c>
      <c r="G63" s="16">
        <v>11200</v>
      </c>
      <c r="H63" s="17">
        <v>44561</v>
      </c>
      <c r="I63" s="10" t="s">
        <v>292</v>
      </c>
      <c r="J63" s="18" t="s">
        <v>14</v>
      </c>
      <c r="K63" s="10" t="s">
        <v>11</v>
      </c>
      <c r="L63" s="17">
        <v>44229</v>
      </c>
    </row>
    <row r="64" spans="1:12" ht="93.75" x14ac:dyDescent="0.25">
      <c r="A64" s="22">
        <v>61</v>
      </c>
      <c r="B64" s="10" t="s">
        <v>19</v>
      </c>
      <c r="C64" s="10" t="s">
        <v>15</v>
      </c>
      <c r="D64" s="10" t="s">
        <v>14</v>
      </c>
      <c r="E64" s="15" t="s">
        <v>257</v>
      </c>
      <c r="F64" s="10" t="s">
        <v>256</v>
      </c>
      <c r="G64" s="16">
        <v>26105</v>
      </c>
      <c r="H64" s="17">
        <v>44561</v>
      </c>
      <c r="I64" s="10" t="s">
        <v>258</v>
      </c>
      <c r="J64" s="18" t="s">
        <v>14</v>
      </c>
      <c r="K64" s="10" t="s">
        <v>11</v>
      </c>
      <c r="L64" s="17">
        <v>44230</v>
      </c>
    </row>
    <row r="65" spans="1:12" ht="93.75" x14ac:dyDescent="0.25">
      <c r="A65" s="22">
        <v>62</v>
      </c>
      <c r="B65" s="10" t="s">
        <v>19</v>
      </c>
      <c r="C65" s="10" t="s">
        <v>15</v>
      </c>
      <c r="D65" s="10" t="s">
        <v>14</v>
      </c>
      <c r="E65" s="15" t="s">
        <v>365</v>
      </c>
      <c r="F65" s="10" t="s">
        <v>364</v>
      </c>
      <c r="G65" s="16">
        <v>66169</v>
      </c>
      <c r="H65" s="17">
        <v>44561</v>
      </c>
      <c r="I65" s="10" t="s">
        <v>329</v>
      </c>
      <c r="J65" s="18" t="s">
        <v>14</v>
      </c>
      <c r="K65" s="10" t="s">
        <v>11</v>
      </c>
      <c r="L65" s="17">
        <v>44235</v>
      </c>
    </row>
    <row r="66" spans="1:12" ht="93.75" x14ac:dyDescent="0.25">
      <c r="A66" s="22">
        <v>63</v>
      </c>
      <c r="B66" s="10" t="s">
        <v>19</v>
      </c>
      <c r="C66" s="10" t="s">
        <v>15</v>
      </c>
      <c r="D66" s="10" t="s">
        <v>14</v>
      </c>
      <c r="E66" s="15" t="s">
        <v>281</v>
      </c>
      <c r="F66" s="10" t="s">
        <v>280</v>
      </c>
      <c r="G66" s="16">
        <v>24999</v>
      </c>
      <c r="H66" s="17">
        <v>44561</v>
      </c>
      <c r="I66" s="10" t="s">
        <v>282</v>
      </c>
      <c r="J66" s="18" t="s">
        <v>14</v>
      </c>
      <c r="K66" s="10" t="s">
        <v>11</v>
      </c>
      <c r="L66" s="17">
        <v>44238</v>
      </c>
    </row>
    <row r="67" spans="1:12" ht="93.75" x14ac:dyDescent="0.25">
      <c r="A67" s="22">
        <v>64</v>
      </c>
      <c r="B67" s="10" t="s">
        <v>19</v>
      </c>
      <c r="C67" s="10" t="s">
        <v>15</v>
      </c>
      <c r="D67" s="10" t="s">
        <v>14</v>
      </c>
      <c r="E67" s="15" t="s">
        <v>284</v>
      </c>
      <c r="F67" s="10" t="s">
        <v>283</v>
      </c>
      <c r="G67" s="16">
        <v>99000</v>
      </c>
      <c r="H67" s="17">
        <v>44561</v>
      </c>
      <c r="I67" s="10" t="s">
        <v>285</v>
      </c>
      <c r="J67" s="18" t="s">
        <v>14</v>
      </c>
      <c r="K67" s="10" t="s">
        <v>11</v>
      </c>
      <c r="L67" s="17">
        <v>44238</v>
      </c>
    </row>
    <row r="68" spans="1:12" ht="93.75" x14ac:dyDescent="0.25">
      <c r="A68" s="22">
        <v>65</v>
      </c>
      <c r="B68" s="10" t="s">
        <v>19</v>
      </c>
      <c r="C68" s="10" t="s">
        <v>15</v>
      </c>
      <c r="D68" s="10" t="s">
        <v>14</v>
      </c>
      <c r="E68" s="15" t="s">
        <v>845</v>
      </c>
      <c r="F68" s="10" t="s">
        <v>288</v>
      </c>
      <c r="G68" s="16">
        <v>7500</v>
      </c>
      <c r="H68" s="17">
        <v>44561</v>
      </c>
      <c r="I68" s="10" t="s">
        <v>844</v>
      </c>
      <c r="J68" s="18" t="s">
        <v>14</v>
      </c>
      <c r="K68" s="10" t="s">
        <v>11</v>
      </c>
      <c r="L68" s="17">
        <v>44242</v>
      </c>
    </row>
    <row r="69" spans="1:12" ht="93.75" x14ac:dyDescent="0.25">
      <c r="A69" s="22">
        <v>66</v>
      </c>
      <c r="B69" s="10" t="s">
        <v>19</v>
      </c>
      <c r="C69" s="10" t="s">
        <v>15</v>
      </c>
      <c r="D69" s="10" t="s">
        <v>14</v>
      </c>
      <c r="E69" s="15" t="s">
        <v>286</v>
      </c>
      <c r="F69" s="10" t="s">
        <v>287</v>
      </c>
      <c r="G69" s="16">
        <v>11400</v>
      </c>
      <c r="H69" s="17">
        <v>44561</v>
      </c>
      <c r="I69" s="10" t="s">
        <v>282</v>
      </c>
      <c r="J69" s="18" t="s">
        <v>14</v>
      </c>
      <c r="K69" s="10" t="s">
        <v>11</v>
      </c>
      <c r="L69" s="17">
        <v>44243</v>
      </c>
    </row>
    <row r="70" spans="1:12" ht="93.75" x14ac:dyDescent="0.25">
      <c r="A70" s="22">
        <v>67</v>
      </c>
      <c r="B70" s="10" t="s">
        <v>19</v>
      </c>
      <c r="C70" s="10" t="s">
        <v>15</v>
      </c>
      <c r="D70" s="10" t="s">
        <v>14</v>
      </c>
      <c r="E70" s="15" t="s">
        <v>290</v>
      </c>
      <c r="F70" s="10" t="s">
        <v>289</v>
      </c>
      <c r="G70" s="16">
        <v>12370</v>
      </c>
      <c r="H70" s="17">
        <v>44561</v>
      </c>
      <c r="I70" s="10" t="s">
        <v>291</v>
      </c>
      <c r="J70" s="18" t="s">
        <v>14</v>
      </c>
      <c r="K70" s="10" t="s">
        <v>11</v>
      </c>
      <c r="L70" s="17">
        <v>44244</v>
      </c>
    </row>
    <row r="71" spans="1:12" ht="93.75" x14ac:dyDescent="0.25">
      <c r="A71" s="22">
        <v>68</v>
      </c>
      <c r="B71" s="10" t="s">
        <v>19</v>
      </c>
      <c r="C71" s="10" t="s">
        <v>15</v>
      </c>
      <c r="D71" s="10" t="s">
        <v>14</v>
      </c>
      <c r="E71" s="15" t="s">
        <v>294</v>
      </c>
      <c r="F71" s="10" t="s">
        <v>293</v>
      </c>
      <c r="G71" s="16">
        <v>25400</v>
      </c>
      <c r="H71" s="17">
        <v>44561</v>
      </c>
      <c r="I71" s="10" t="s">
        <v>292</v>
      </c>
      <c r="J71" s="18" t="s">
        <v>14</v>
      </c>
      <c r="K71" s="10" t="s">
        <v>11</v>
      </c>
      <c r="L71" s="17">
        <v>44251</v>
      </c>
    </row>
    <row r="72" spans="1:12" ht="93.75" x14ac:dyDescent="0.25">
      <c r="A72" s="22">
        <v>69</v>
      </c>
      <c r="B72" s="10" t="s">
        <v>19</v>
      </c>
      <c r="C72" s="10" t="s">
        <v>15</v>
      </c>
      <c r="D72" s="10" t="s">
        <v>14</v>
      </c>
      <c r="E72" s="15" t="s">
        <v>366</v>
      </c>
      <c r="F72" s="10" t="s">
        <v>355</v>
      </c>
      <c r="G72" s="16">
        <v>8479.9</v>
      </c>
      <c r="H72" s="17">
        <v>44561</v>
      </c>
      <c r="I72" s="10" t="s">
        <v>357</v>
      </c>
      <c r="J72" s="18" t="s">
        <v>14</v>
      </c>
      <c r="K72" s="10" t="s">
        <v>11</v>
      </c>
      <c r="L72" s="17">
        <v>44253</v>
      </c>
    </row>
    <row r="73" spans="1:12" ht="93.75" x14ac:dyDescent="0.25">
      <c r="A73" s="22">
        <v>70</v>
      </c>
      <c r="B73" s="10" t="s">
        <v>19</v>
      </c>
      <c r="C73" s="10" t="s">
        <v>15</v>
      </c>
      <c r="D73" s="10" t="s">
        <v>14</v>
      </c>
      <c r="E73" s="15" t="s">
        <v>367</v>
      </c>
      <c r="F73" s="10" t="s">
        <v>355</v>
      </c>
      <c r="G73" s="16">
        <v>3319.14</v>
      </c>
      <c r="H73" s="17">
        <v>44561</v>
      </c>
      <c r="I73" s="10" t="s">
        <v>368</v>
      </c>
      <c r="J73" s="18" t="s">
        <v>14</v>
      </c>
      <c r="K73" s="10" t="s">
        <v>11</v>
      </c>
      <c r="L73" s="17">
        <v>44253</v>
      </c>
    </row>
    <row r="74" spans="1:12" ht="93.75" x14ac:dyDescent="0.25">
      <c r="A74" s="22">
        <v>71</v>
      </c>
      <c r="B74" s="10" t="s">
        <v>19</v>
      </c>
      <c r="C74" s="10" t="s">
        <v>15</v>
      </c>
      <c r="D74" s="10" t="s">
        <v>14</v>
      </c>
      <c r="E74" s="15" t="s">
        <v>370</v>
      </c>
      <c r="F74" s="10" t="s">
        <v>369</v>
      </c>
      <c r="G74" s="16">
        <v>25000</v>
      </c>
      <c r="H74" s="17">
        <v>44561</v>
      </c>
      <c r="I74" s="10" t="s">
        <v>371</v>
      </c>
      <c r="J74" s="18" t="s">
        <v>14</v>
      </c>
      <c r="K74" s="10" t="s">
        <v>11</v>
      </c>
      <c r="L74" s="17">
        <v>44253</v>
      </c>
    </row>
    <row r="75" spans="1:12" ht="93.75" x14ac:dyDescent="0.25">
      <c r="A75" s="22">
        <v>72</v>
      </c>
      <c r="B75" s="10" t="s">
        <v>19</v>
      </c>
      <c r="C75" s="10" t="s">
        <v>15</v>
      </c>
      <c r="D75" s="10" t="s">
        <v>14</v>
      </c>
      <c r="E75" s="15" t="s">
        <v>296</v>
      </c>
      <c r="F75" s="10" t="s">
        <v>295</v>
      </c>
      <c r="G75" s="16">
        <v>4411.2</v>
      </c>
      <c r="H75" s="17">
        <v>44561</v>
      </c>
      <c r="I75" s="10" t="s">
        <v>299</v>
      </c>
      <c r="J75" s="18" t="s">
        <v>14</v>
      </c>
      <c r="K75" s="10" t="s">
        <v>11</v>
      </c>
      <c r="L75" s="17">
        <v>44253</v>
      </c>
    </row>
    <row r="76" spans="1:12" ht="93.75" x14ac:dyDescent="0.25">
      <c r="A76" s="22">
        <v>73</v>
      </c>
      <c r="B76" s="10" t="s">
        <v>19</v>
      </c>
      <c r="C76" s="10" t="s">
        <v>15</v>
      </c>
      <c r="D76" s="10" t="s">
        <v>14</v>
      </c>
      <c r="E76" s="15" t="s">
        <v>298</v>
      </c>
      <c r="F76" s="10" t="s">
        <v>297</v>
      </c>
      <c r="G76" s="16">
        <v>6290</v>
      </c>
      <c r="H76" s="17">
        <v>44561</v>
      </c>
      <c r="I76" s="10" t="s">
        <v>300</v>
      </c>
      <c r="J76" s="18" t="s">
        <v>14</v>
      </c>
      <c r="K76" s="10" t="s">
        <v>11</v>
      </c>
      <c r="L76" s="17">
        <v>44253</v>
      </c>
    </row>
    <row r="77" spans="1:12" ht="93.75" x14ac:dyDescent="0.25">
      <c r="A77" s="22">
        <v>74</v>
      </c>
      <c r="B77" s="10" t="s">
        <v>19</v>
      </c>
      <c r="C77" s="10" t="s">
        <v>15</v>
      </c>
      <c r="D77" s="10" t="s">
        <v>14</v>
      </c>
      <c r="E77" s="15" t="s">
        <v>302</v>
      </c>
      <c r="F77" s="10" t="s">
        <v>301</v>
      </c>
      <c r="G77" s="16">
        <v>37100</v>
      </c>
      <c r="H77" s="17">
        <v>44561</v>
      </c>
      <c r="I77" s="10" t="s">
        <v>303</v>
      </c>
      <c r="J77" s="18" t="s">
        <v>14</v>
      </c>
      <c r="K77" s="10" t="s">
        <v>11</v>
      </c>
      <c r="L77" s="17">
        <v>44253</v>
      </c>
    </row>
    <row r="78" spans="1:12" ht="93.75" x14ac:dyDescent="0.25">
      <c r="A78" s="22">
        <v>75</v>
      </c>
      <c r="B78" s="10" t="s">
        <v>19</v>
      </c>
      <c r="C78" s="10" t="s">
        <v>15</v>
      </c>
      <c r="D78" s="10" t="s">
        <v>14</v>
      </c>
      <c r="E78" s="15" t="s">
        <v>576</v>
      </c>
      <c r="F78" s="10" t="s">
        <v>575</v>
      </c>
      <c r="G78" s="16" t="s">
        <v>16</v>
      </c>
      <c r="H78" s="17">
        <v>44561</v>
      </c>
      <c r="I78" s="10" t="s">
        <v>214</v>
      </c>
      <c r="J78" s="18" t="s">
        <v>14</v>
      </c>
      <c r="K78" s="10" t="s">
        <v>11</v>
      </c>
      <c r="L78" s="17">
        <v>44256</v>
      </c>
    </row>
    <row r="79" spans="1:12" ht="112.5" x14ac:dyDescent="0.25">
      <c r="A79" s="22">
        <v>76</v>
      </c>
      <c r="B79" s="10" t="s">
        <v>19</v>
      </c>
      <c r="C79" s="10" t="s">
        <v>15</v>
      </c>
      <c r="D79" s="10" t="s">
        <v>14</v>
      </c>
      <c r="E79" s="15" t="s">
        <v>576</v>
      </c>
      <c r="F79" s="10" t="s">
        <v>577</v>
      </c>
      <c r="G79" s="16" t="s">
        <v>16</v>
      </c>
      <c r="H79" s="17">
        <v>44561</v>
      </c>
      <c r="I79" s="10" t="s">
        <v>214</v>
      </c>
      <c r="J79" s="18" t="s">
        <v>14</v>
      </c>
      <c r="K79" s="10" t="s">
        <v>11</v>
      </c>
      <c r="L79" s="17">
        <v>44256</v>
      </c>
    </row>
    <row r="80" spans="1:12" ht="150" x14ac:dyDescent="0.25">
      <c r="A80" s="22">
        <v>77</v>
      </c>
      <c r="B80" s="10" t="s">
        <v>19</v>
      </c>
      <c r="C80" s="10" t="s">
        <v>15</v>
      </c>
      <c r="D80" s="10" t="s">
        <v>14</v>
      </c>
      <c r="E80" s="15" t="s">
        <v>578</v>
      </c>
      <c r="F80" s="10" t="s">
        <v>31</v>
      </c>
      <c r="G80" s="16">
        <v>312276</v>
      </c>
      <c r="H80" s="17">
        <v>44561</v>
      </c>
      <c r="I80" s="10" t="s">
        <v>244</v>
      </c>
      <c r="J80" s="18" t="s">
        <v>14</v>
      </c>
      <c r="K80" s="10" t="s">
        <v>11</v>
      </c>
      <c r="L80" s="17">
        <v>44256</v>
      </c>
    </row>
    <row r="81" spans="1:12" ht="93.75" x14ac:dyDescent="0.25">
      <c r="A81" s="22">
        <v>78</v>
      </c>
      <c r="B81" s="10" t="s">
        <v>19</v>
      </c>
      <c r="C81" s="10" t="s">
        <v>15</v>
      </c>
      <c r="D81" s="10" t="s">
        <v>14</v>
      </c>
      <c r="E81" s="15" t="s">
        <v>304</v>
      </c>
      <c r="F81" s="10" t="s">
        <v>305</v>
      </c>
      <c r="G81" s="16">
        <v>12576</v>
      </c>
      <c r="H81" s="17">
        <v>44561</v>
      </c>
      <c r="I81" s="10" t="s">
        <v>306</v>
      </c>
      <c r="J81" s="18" t="s">
        <v>14</v>
      </c>
      <c r="K81" s="10" t="s">
        <v>11</v>
      </c>
      <c r="L81" s="17">
        <v>44256</v>
      </c>
    </row>
    <row r="82" spans="1:12" ht="93.75" x14ac:dyDescent="0.25">
      <c r="A82" s="22">
        <v>79</v>
      </c>
      <c r="B82" s="10" t="s">
        <v>19</v>
      </c>
      <c r="C82" s="10" t="s">
        <v>15</v>
      </c>
      <c r="D82" s="10" t="s">
        <v>14</v>
      </c>
      <c r="E82" s="15" t="s">
        <v>307</v>
      </c>
      <c r="F82" s="10" t="s">
        <v>289</v>
      </c>
      <c r="G82" s="16">
        <v>22734</v>
      </c>
      <c r="H82" s="17">
        <v>44561</v>
      </c>
      <c r="I82" s="10" t="s">
        <v>308</v>
      </c>
      <c r="J82" s="18" t="s">
        <v>14</v>
      </c>
      <c r="K82" s="10" t="s">
        <v>11</v>
      </c>
      <c r="L82" s="17">
        <v>44258</v>
      </c>
    </row>
    <row r="83" spans="1:12" ht="168.75" x14ac:dyDescent="0.25">
      <c r="A83" s="22">
        <v>80</v>
      </c>
      <c r="B83" s="10" t="s">
        <v>19</v>
      </c>
      <c r="C83" s="10" t="s">
        <v>15</v>
      </c>
      <c r="D83" s="10" t="s">
        <v>14</v>
      </c>
      <c r="E83" s="15" t="s">
        <v>579</v>
      </c>
      <c r="F83" s="10" t="s">
        <v>580</v>
      </c>
      <c r="G83" s="16">
        <v>299592</v>
      </c>
      <c r="H83" s="17">
        <v>44561</v>
      </c>
      <c r="I83" s="10" t="s">
        <v>324</v>
      </c>
      <c r="J83" s="18" t="s">
        <v>14</v>
      </c>
      <c r="K83" s="10" t="s">
        <v>11</v>
      </c>
      <c r="L83" s="17">
        <v>44258</v>
      </c>
    </row>
    <row r="84" spans="1:12" ht="93.75" x14ac:dyDescent="0.25">
      <c r="A84" s="22">
        <v>81</v>
      </c>
      <c r="B84" s="10" t="s">
        <v>19</v>
      </c>
      <c r="C84" s="10" t="s">
        <v>15</v>
      </c>
      <c r="D84" s="10" t="s">
        <v>14</v>
      </c>
      <c r="E84" s="15" t="s">
        <v>311</v>
      </c>
      <c r="F84" s="10" t="s">
        <v>309</v>
      </c>
      <c r="G84" s="16">
        <v>29733</v>
      </c>
      <c r="H84" s="17">
        <v>44561</v>
      </c>
      <c r="I84" s="10" t="s">
        <v>310</v>
      </c>
      <c r="J84" s="18" t="s">
        <v>14</v>
      </c>
      <c r="K84" s="10" t="s">
        <v>11</v>
      </c>
      <c r="L84" s="17">
        <v>44266</v>
      </c>
    </row>
    <row r="85" spans="1:12" ht="93.75" x14ac:dyDescent="0.25">
      <c r="A85" s="22">
        <v>82</v>
      </c>
      <c r="B85" s="10" t="s">
        <v>19</v>
      </c>
      <c r="C85" s="10" t="s">
        <v>15</v>
      </c>
      <c r="D85" s="10" t="s">
        <v>14</v>
      </c>
      <c r="E85" s="15" t="s">
        <v>373</v>
      </c>
      <c r="F85" s="10" t="s">
        <v>372</v>
      </c>
      <c r="G85" s="16">
        <v>12800</v>
      </c>
      <c r="H85" s="17">
        <v>44561</v>
      </c>
      <c r="I85" s="10" t="s">
        <v>351</v>
      </c>
      <c r="J85" s="18" t="s">
        <v>14</v>
      </c>
      <c r="K85" s="10" t="s">
        <v>11</v>
      </c>
      <c r="L85" s="17">
        <v>44267</v>
      </c>
    </row>
    <row r="86" spans="1:12" ht="131.25" x14ac:dyDescent="0.25">
      <c r="A86" s="22">
        <v>83</v>
      </c>
      <c r="B86" s="10" t="s">
        <v>19</v>
      </c>
      <c r="C86" s="10" t="s">
        <v>15</v>
      </c>
      <c r="D86" s="10" t="s">
        <v>14</v>
      </c>
      <c r="E86" s="15" t="s">
        <v>313</v>
      </c>
      <c r="F86" s="10" t="s">
        <v>312</v>
      </c>
      <c r="G86" s="16">
        <v>22869.7</v>
      </c>
      <c r="H86" s="17">
        <v>44561</v>
      </c>
      <c r="I86" s="10" t="s">
        <v>314</v>
      </c>
      <c r="J86" s="18" t="s">
        <v>14</v>
      </c>
      <c r="K86" s="10" t="s">
        <v>11</v>
      </c>
      <c r="L86" s="17">
        <v>44267</v>
      </c>
    </row>
    <row r="87" spans="1:12" ht="93.75" x14ac:dyDescent="0.25">
      <c r="A87" s="22">
        <v>84</v>
      </c>
      <c r="B87" s="10" t="s">
        <v>19</v>
      </c>
      <c r="C87" s="10" t="s">
        <v>15</v>
      </c>
      <c r="D87" s="10" t="s">
        <v>14</v>
      </c>
      <c r="E87" s="15" t="s">
        <v>315</v>
      </c>
      <c r="F87" s="10" t="s">
        <v>280</v>
      </c>
      <c r="G87" s="16">
        <v>9499</v>
      </c>
      <c r="H87" s="17">
        <v>44561</v>
      </c>
      <c r="I87" s="10" t="s">
        <v>282</v>
      </c>
      <c r="J87" s="18" t="s">
        <v>14</v>
      </c>
      <c r="K87" s="10" t="s">
        <v>11</v>
      </c>
      <c r="L87" s="17">
        <v>44267</v>
      </c>
    </row>
    <row r="88" spans="1:12" ht="93.75" x14ac:dyDescent="0.25">
      <c r="A88" s="22">
        <v>85</v>
      </c>
      <c r="B88" s="10" t="s">
        <v>19</v>
      </c>
      <c r="C88" s="10" t="s">
        <v>15</v>
      </c>
      <c r="D88" s="10" t="s">
        <v>14</v>
      </c>
      <c r="E88" s="15" t="s">
        <v>374</v>
      </c>
      <c r="F88" s="10" t="s">
        <v>342</v>
      </c>
      <c r="G88" s="16">
        <v>75600</v>
      </c>
      <c r="H88" s="17">
        <v>44561</v>
      </c>
      <c r="I88" s="10" t="s">
        <v>375</v>
      </c>
      <c r="J88" s="18" t="s">
        <v>14</v>
      </c>
      <c r="K88" s="10" t="s">
        <v>11</v>
      </c>
      <c r="L88" s="17">
        <v>44272</v>
      </c>
    </row>
    <row r="89" spans="1:12" ht="93.75" x14ac:dyDescent="0.25">
      <c r="A89" s="22">
        <v>86</v>
      </c>
      <c r="B89" s="10" t="s">
        <v>19</v>
      </c>
      <c r="C89" s="10" t="s">
        <v>15</v>
      </c>
      <c r="D89" s="10" t="s">
        <v>14</v>
      </c>
      <c r="E89" s="15" t="s">
        <v>376</v>
      </c>
      <c r="F89" s="10" t="s">
        <v>342</v>
      </c>
      <c r="G89" s="16">
        <v>56700</v>
      </c>
      <c r="H89" s="17">
        <v>44561</v>
      </c>
      <c r="I89" s="10" t="s">
        <v>371</v>
      </c>
      <c r="J89" s="18" t="s">
        <v>14</v>
      </c>
      <c r="K89" s="10" t="s">
        <v>11</v>
      </c>
      <c r="L89" s="17">
        <v>44272</v>
      </c>
    </row>
    <row r="90" spans="1:12" ht="93.75" x14ac:dyDescent="0.25">
      <c r="A90" s="22">
        <v>87</v>
      </c>
      <c r="B90" s="10" t="s">
        <v>19</v>
      </c>
      <c r="C90" s="10" t="s">
        <v>15</v>
      </c>
      <c r="D90" s="10" t="s">
        <v>14</v>
      </c>
      <c r="E90" s="15" t="s">
        <v>377</v>
      </c>
      <c r="F90" s="10" t="s">
        <v>378</v>
      </c>
      <c r="G90" s="16">
        <v>15800</v>
      </c>
      <c r="H90" s="17">
        <v>44561</v>
      </c>
      <c r="I90" s="10" t="s">
        <v>379</v>
      </c>
      <c r="J90" s="18" t="s">
        <v>14</v>
      </c>
      <c r="K90" s="10" t="s">
        <v>11</v>
      </c>
      <c r="L90" s="17">
        <v>44272</v>
      </c>
    </row>
    <row r="91" spans="1:12" ht="93.75" x14ac:dyDescent="0.25">
      <c r="A91" s="22">
        <v>88</v>
      </c>
      <c r="B91" s="10" t="s">
        <v>19</v>
      </c>
      <c r="C91" s="10" t="s">
        <v>15</v>
      </c>
      <c r="D91" s="10" t="s">
        <v>14</v>
      </c>
      <c r="E91" s="15" t="s">
        <v>581</v>
      </c>
      <c r="F91" s="10" t="s">
        <v>582</v>
      </c>
      <c r="G91" s="16">
        <v>3360</v>
      </c>
      <c r="H91" s="17">
        <v>44561</v>
      </c>
      <c r="I91" s="10" t="s">
        <v>583</v>
      </c>
      <c r="J91" s="18" t="s">
        <v>14</v>
      </c>
      <c r="K91" s="10" t="s">
        <v>11</v>
      </c>
      <c r="L91" s="17">
        <v>44277</v>
      </c>
    </row>
    <row r="92" spans="1:12" ht="93.75" x14ac:dyDescent="0.25">
      <c r="A92" s="22">
        <v>89</v>
      </c>
      <c r="B92" s="10" t="s">
        <v>19</v>
      </c>
      <c r="C92" s="10" t="s">
        <v>15</v>
      </c>
      <c r="D92" s="10" t="s">
        <v>14</v>
      </c>
      <c r="E92" s="15" t="s">
        <v>380</v>
      </c>
      <c r="F92" s="10" t="s">
        <v>381</v>
      </c>
      <c r="G92" s="16">
        <v>20100</v>
      </c>
      <c r="H92" s="17">
        <v>44561</v>
      </c>
      <c r="I92" s="10" t="s">
        <v>334</v>
      </c>
      <c r="J92" s="18" t="s">
        <v>14</v>
      </c>
      <c r="K92" s="10" t="s">
        <v>11</v>
      </c>
      <c r="L92" s="17">
        <v>44277</v>
      </c>
    </row>
    <row r="93" spans="1:12" ht="93.75" x14ac:dyDescent="0.25">
      <c r="A93" s="22">
        <v>90</v>
      </c>
      <c r="B93" s="10" t="s">
        <v>19</v>
      </c>
      <c r="C93" s="10" t="s">
        <v>15</v>
      </c>
      <c r="D93" s="10" t="s">
        <v>14</v>
      </c>
      <c r="E93" s="15" t="s">
        <v>584</v>
      </c>
      <c r="F93" s="10" t="s">
        <v>280</v>
      </c>
      <c r="G93" s="16">
        <v>10499</v>
      </c>
      <c r="H93" s="17">
        <v>44561</v>
      </c>
      <c r="I93" s="10" t="s">
        <v>282</v>
      </c>
      <c r="J93" s="18" t="s">
        <v>14</v>
      </c>
      <c r="K93" s="10" t="s">
        <v>11</v>
      </c>
      <c r="L93" s="17">
        <v>44279</v>
      </c>
    </row>
    <row r="94" spans="1:12" ht="187.5" x14ac:dyDescent="0.25">
      <c r="A94" s="22">
        <v>91</v>
      </c>
      <c r="B94" s="10" t="s">
        <v>19</v>
      </c>
      <c r="C94" s="10" t="s">
        <v>15</v>
      </c>
      <c r="D94" s="10" t="s">
        <v>14</v>
      </c>
      <c r="E94" s="15" t="s">
        <v>317</v>
      </c>
      <c r="F94" s="10" t="s">
        <v>316</v>
      </c>
      <c r="G94" s="16">
        <v>25000</v>
      </c>
      <c r="H94" s="17">
        <v>44561</v>
      </c>
      <c r="I94" s="10" t="s">
        <v>318</v>
      </c>
      <c r="J94" s="18" t="s">
        <v>14</v>
      </c>
      <c r="K94" s="10" t="s">
        <v>11</v>
      </c>
      <c r="L94" s="17">
        <v>44280</v>
      </c>
    </row>
    <row r="95" spans="1:12" ht="93.75" x14ac:dyDescent="0.25">
      <c r="A95" s="22">
        <v>92</v>
      </c>
      <c r="B95" s="10" t="s">
        <v>19</v>
      </c>
      <c r="C95" s="10" t="s">
        <v>15</v>
      </c>
      <c r="D95" s="10" t="s">
        <v>14</v>
      </c>
      <c r="E95" s="15" t="s">
        <v>458</v>
      </c>
      <c r="F95" s="10" t="s">
        <v>457</v>
      </c>
      <c r="G95" s="16">
        <v>22000</v>
      </c>
      <c r="H95" s="17">
        <v>44561</v>
      </c>
      <c r="I95" s="10" t="s">
        <v>460</v>
      </c>
      <c r="J95" s="18" t="s">
        <v>14</v>
      </c>
      <c r="K95" s="10" t="s">
        <v>11</v>
      </c>
      <c r="L95" s="17"/>
    </row>
    <row r="96" spans="1:12" ht="93.75" x14ac:dyDescent="0.25">
      <c r="A96" s="22">
        <v>93</v>
      </c>
      <c r="B96" s="10" t="s">
        <v>19</v>
      </c>
      <c r="C96" s="10" t="s">
        <v>15</v>
      </c>
      <c r="D96" s="10" t="s">
        <v>14</v>
      </c>
      <c r="E96" s="15" t="s">
        <v>435</v>
      </c>
      <c r="F96" s="10" t="s">
        <v>402</v>
      </c>
      <c r="G96" s="16">
        <v>3525.9</v>
      </c>
      <c r="H96" s="17">
        <v>44561</v>
      </c>
      <c r="I96" s="10" t="s">
        <v>405</v>
      </c>
      <c r="J96" s="18" t="s">
        <v>14</v>
      </c>
      <c r="K96" s="10" t="s">
        <v>11</v>
      </c>
      <c r="L96" s="17"/>
    </row>
    <row r="97" spans="1:12" ht="187.5" x14ac:dyDescent="0.25">
      <c r="A97" s="22">
        <v>94</v>
      </c>
      <c r="B97" s="10" t="s">
        <v>19</v>
      </c>
      <c r="C97" s="10" t="s">
        <v>15</v>
      </c>
      <c r="D97" s="10" t="s">
        <v>14</v>
      </c>
      <c r="E97" s="15" t="s">
        <v>461</v>
      </c>
      <c r="F97" s="10" t="s">
        <v>459</v>
      </c>
      <c r="G97" s="16">
        <v>49327.5</v>
      </c>
      <c r="H97" s="17">
        <v>44561</v>
      </c>
      <c r="I97" s="10" t="s">
        <v>299</v>
      </c>
      <c r="J97" s="18" t="s">
        <v>14</v>
      </c>
      <c r="K97" s="10" t="s">
        <v>11</v>
      </c>
      <c r="L97" s="17"/>
    </row>
    <row r="98" spans="1:12" ht="112.5" x14ac:dyDescent="0.25">
      <c r="A98" s="22">
        <v>95</v>
      </c>
      <c r="B98" s="10" t="s">
        <v>19</v>
      </c>
      <c r="C98" s="10" t="s">
        <v>15</v>
      </c>
      <c r="D98" s="10" t="s">
        <v>14</v>
      </c>
      <c r="E98" s="15" t="s">
        <v>462</v>
      </c>
      <c r="F98" s="10" t="s">
        <v>464</v>
      </c>
      <c r="G98" s="16">
        <v>15232</v>
      </c>
      <c r="H98" s="17">
        <v>44561</v>
      </c>
      <c r="I98" s="10" t="s">
        <v>463</v>
      </c>
      <c r="J98" s="18" t="s">
        <v>14</v>
      </c>
      <c r="K98" s="10" t="s">
        <v>11</v>
      </c>
      <c r="L98" s="17"/>
    </row>
    <row r="99" spans="1:12" ht="187.5" x14ac:dyDescent="0.25">
      <c r="A99" s="22">
        <v>96</v>
      </c>
      <c r="B99" s="10" t="s">
        <v>19</v>
      </c>
      <c r="C99" s="10" t="s">
        <v>15</v>
      </c>
      <c r="D99" s="10" t="s">
        <v>14</v>
      </c>
      <c r="E99" s="15" t="s">
        <v>466</v>
      </c>
      <c r="F99" s="10" t="s">
        <v>465</v>
      </c>
      <c r="G99" s="16">
        <v>6000</v>
      </c>
      <c r="H99" s="17">
        <v>44561</v>
      </c>
      <c r="I99" s="10" t="s">
        <v>276</v>
      </c>
      <c r="J99" s="18" t="s">
        <v>14</v>
      </c>
      <c r="K99" s="10" t="s">
        <v>11</v>
      </c>
      <c r="L99" s="17"/>
    </row>
    <row r="100" spans="1:12" ht="112.5" x14ac:dyDescent="0.25">
      <c r="A100" s="22">
        <v>97</v>
      </c>
      <c r="B100" s="10" t="s">
        <v>19</v>
      </c>
      <c r="C100" s="10" t="s">
        <v>15</v>
      </c>
      <c r="D100" s="10" t="s">
        <v>14</v>
      </c>
      <c r="E100" s="15" t="s">
        <v>437</v>
      </c>
      <c r="F100" s="10" t="s">
        <v>403</v>
      </c>
      <c r="G100" s="16">
        <v>1900</v>
      </c>
      <c r="H100" s="17">
        <v>44561</v>
      </c>
      <c r="I100" s="10" t="s">
        <v>406</v>
      </c>
      <c r="J100" s="18" t="s">
        <v>14</v>
      </c>
      <c r="K100" s="10" t="s">
        <v>11</v>
      </c>
      <c r="L100" s="17"/>
    </row>
    <row r="101" spans="1:12" ht="187.5" x14ac:dyDescent="0.25">
      <c r="A101" s="22">
        <v>98</v>
      </c>
      <c r="B101" s="10" t="s">
        <v>19</v>
      </c>
      <c r="C101" s="10" t="s">
        <v>15</v>
      </c>
      <c r="D101" s="10" t="s">
        <v>14</v>
      </c>
      <c r="E101" s="15" t="s">
        <v>438</v>
      </c>
      <c r="F101" s="10" t="s">
        <v>404</v>
      </c>
      <c r="G101" s="16">
        <v>12800</v>
      </c>
      <c r="H101" s="17">
        <v>44561</v>
      </c>
      <c r="I101" s="10" t="s">
        <v>351</v>
      </c>
      <c r="J101" s="18" t="s">
        <v>14</v>
      </c>
      <c r="K101" s="10" t="s">
        <v>11</v>
      </c>
      <c r="L101" s="17"/>
    </row>
    <row r="102" spans="1:12" ht="93.75" x14ac:dyDescent="0.25">
      <c r="A102" s="22">
        <v>99</v>
      </c>
      <c r="B102" s="10" t="s">
        <v>19</v>
      </c>
      <c r="C102" s="10" t="s">
        <v>15</v>
      </c>
      <c r="D102" s="10" t="s">
        <v>14</v>
      </c>
      <c r="E102" s="15" t="s">
        <v>468</v>
      </c>
      <c r="F102" s="10" t="s">
        <v>467</v>
      </c>
      <c r="G102" s="16">
        <v>6196</v>
      </c>
      <c r="H102" s="17">
        <v>44561</v>
      </c>
      <c r="I102" s="10" t="s">
        <v>299</v>
      </c>
      <c r="J102" s="18" t="s">
        <v>14</v>
      </c>
      <c r="K102" s="10" t="s">
        <v>11</v>
      </c>
      <c r="L102" s="17"/>
    </row>
    <row r="103" spans="1:12" ht="93.75" x14ac:dyDescent="0.25">
      <c r="A103" s="22">
        <v>100</v>
      </c>
      <c r="B103" s="10" t="s">
        <v>19</v>
      </c>
      <c r="C103" s="10" t="s">
        <v>15</v>
      </c>
      <c r="D103" s="10" t="s">
        <v>14</v>
      </c>
      <c r="E103" s="15" t="s">
        <v>436</v>
      </c>
      <c r="F103" s="10" t="s">
        <v>407</v>
      </c>
      <c r="G103" s="16">
        <v>28690.92</v>
      </c>
      <c r="H103" s="17">
        <v>44561</v>
      </c>
      <c r="I103" s="10" t="s">
        <v>405</v>
      </c>
      <c r="J103" s="18" t="s">
        <v>14</v>
      </c>
      <c r="K103" s="10" t="s">
        <v>11</v>
      </c>
      <c r="L103" s="17"/>
    </row>
    <row r="104" spans="1:12" ht="93.75" x14ac:dyDescent="0.25">
      <c r="A104" s="22">
        <v>101</v>
      </c>
      <c r="B104" s="10" t="s">
        <v>19</v>
      </c>
      <c r="C104" s="10" t="s">
        <v>15</v>
      </c>
      <c r="D104" s="10" t="s">
        <v>14</v>
      </c>
      <c r="E104" s="15" t="s">
        <v>439</v>
      </c>
      <c r="F104" s="10" t="s">
        <v>409</v>
      </c>
      <c r="G104" s="16">
        <v>9600</v>
      </c>
      <c r="H104" s="17">
        <v>44561</v>
      </c>
      <c r="I104" s="10" t="s">
        <v>408</v>
      </c>
      <c r="J104" s="18" t="s">
        <v>14</v>
      </c>
      <c r="K104" s="10" t="s">
        <v>11</v>
      </c>
      <c r="L104" s="17"/>
    </row>
    <row r="105" spans="1:12" ht="93.75" x14ac:dyDescent="0.25">
      <c r="A105" s="22">
        <v>102</v>
      </c>
      <c r="B105" s="10" t="s">
        <v>19</v>
      </c>
      <c r="C105" s="10" t="s">
        <v>15</v>
      </c>
      <c r="D105" s="10" t="s">
        <v>14</v>
      </c>
      <c r="E105" s="15" t="s">
        <v>469</v>
      </c>
      <c r="F105" s="10" t="s">
        <v>287</v>
      </c>
      <c r="G105" s="16">
        <v>20364</v>
      </c>
      <c r="H105" s="17">
        <v>44561</v>
      </c>
      <c r="I105" s="10" t="s">
        <v>282</v>
      </c>
      <c r="J105" s="18" t="s">
        <v>14</v>
      </c>
      <c r="K105" s="10" t="s">
        <v>11</v>
      </c>
      <c r="L105" s="17"/>
    </row>
    <row r="106" spans="1:12" ht="168.75" x14ac:dyDescent="0.25">
      <c r="A106" s="22">
        <v>103</v>
      </c>
      <c r="B106" s="10" t="s">
        <v>19</v>
      </c>
      <c r="C106" s="10" t="s">
        <v>15</v>
      </c>
      <c r="D106" s="10" t="s">
        <v>14</v>
      </c>
      <c r="E106" s="15" t="s">
        <v>470</v>
      </c>
      <c r="F106" s="10" t="s">
        <v>473</v>
      </c>
      <c r="G106" s="16">
        <v>44800</v>
      </c>
      <c r="H106" s="17">
        <v>44561</v>
      </c>
      <c r="I106" s="10" t="s">
        <v>471</v>
      </c>
      <c r="J106" s="18" t="s">
        <v>14</v>
      </c>
      <c r="K106" s="10" t="s">
        <v>11</v>
      </c>
      <c r="L106" s="17"/>
    </row>
    <row r="107" spans="1:12" ht="168.75" x14ac:dyDescent="0.25">
      <c r="A107" s="22">
        <v>104</v>
      </c>
      <c r="B107" s="10" t="s">
        <v>19</v>
      </c>
      <c r="C107" s="10" t="s">
        <v>15</v>
      </c>
      <c r="D107" s="10" t="s">
        <v>14</v>
      </c>
      <c r="E107" s="15" t="s">
        <v>472</v>
      </c>
      <c r="F107" s="10" t="s">
        <v>474</v>
      </c>
      <c r="G107" s="16">
        <v>44800</v>
      </c>
      <c r="H107" s="17">
        <v>44561</v>
      </c>
      <c r="I107" s="10" t="s">
        <v>471</v>
      </c>
      <c r="J107" s="18" t="s">
        <v>14</v>
      </c>
      <c r="K107" s="10" t="s">
        <v>11</v>
      </c>
      <c r="L107" s="17"/>
    </row>
    <row r="108" spans="1:12" ht="93.75" x14ac:dyDescent="0.25">
      <c r="A108" s="22">
        <v>105</v>
      </c>
      <c r="B108" s="10" t="s">
        <v>19</v>
      </c>
      <c r="C108" s="10" t="s">
        <v>15</v>
      </c>
      <c r="D108" s="10" t="s">
        <v>14</v>
      </c>
      <c r="E108" s="15" t="s">
        <v>440</v>
      </c>
      <c r="F108" s="10" t="s">
        <v>411</v>
      </c>
      <c r="G108" s="16">
        <v>42611.1</v>
      </c>
      <c r="H108" s="17">
        <v>44561</v>
      </c>
      <c r="I108" s="10" t="s">
        <v>410</v>
      </c>
      <c r="J108" s="18" t="s">
        <v>14</v>
      </c>
      <c r="K108" s="10" t="s">
        <v>11</v>
      </c>
      <c r="L108" s="17"/>
    </row>
    <row r="109" spans="1:12" ht="131.25" x14ac:dyDescent="0.25">
      <c r="A109" s="22">
        <v>106</v>
      </c>
      <c r="B109" s="10" t="s">
        <v>19</v>
      </c>
      <c r="C109" s="10" t="s">
        <v>15</v>
      </c>
      <c r="D109" s="10" t="s">
        <v>14</v>
      </c>
      <c r="E109" s="15" t="s">
        <v>477</v>
      </c>
      <c r="F109" s="10" t="s">
        <v>475</v>
      </c>
      <c r="G109" s="16">
        <v>49461</v>
      </c>
      <c r="H109" s="17">
        <v>44561</v>
      </c>
      <c r="I109" s="10" t="s">
        <v>476</v>
      </c>
      <c r="J109" s="18" t="s">
        <v>14</v>
      </c>
      <c r="K109" s="10" t="s">
        <v>11</v>
      </c>
      <c r="L109" s="17"/>
    </row>
    <row r="110" spans="1:12" ht="93.75" x14ac:dyDescent="0.25">
      <c r="A110" s="22">
        <v>107</v>
      </c>
      <c r="B110" s="10" t="s">
        <v>19</v>
      </c>
      <c r="C110" s="10" t="s">
        <v>15</v>
      </c>
      <c r="D110" s="10" t="s">
        <v>14</v>
      </c>
      <c r="E110" s="15" t="s">
        <v>478</v>
      </c>
      <c r="F110" s="10" t="s">
        <v>479</v>
      </c>
      <c r="G110" s="16">
        <v>45420</v>
      </c>
      <c r="H110" s="17">
        <v>44561</v>
      </c>
      <c r="I110" s="10" t="s">
        <v>267</v>
      </c>
      <c r="J110" s="18" t="s">
        <v>14</v>
      </c>
      <c r="K110" s="10" t="s">
        <v>11</v>
      </c>
      <c r="L110" s="17"/>
    </row>
    <row r="111" spans="1:12" ht="131.25" x14ac:dyDescent="0.25">
      <c r="A111" s="22">
        <v>108</v>
      </c>
      <c r="B111" s="10" t="s">
        <v>19</v>
      </c>
      <c r="C111" s="10" t="s">
        <v>15</v>
      </c>
      <c r="D111" s="10" t="s">
        <v>14</v>
      </c>
      <c r="E111" s="15" t="s">
        <v>482</v>
      </c>
      <c r="F111" s="10" t="s">
        <v>480</v>
      </c>
      <c r="G111" s="16">
        <v>15620</v>
      </c>
      <c r="H111" s="17">
        <v>44561</v>
      </c>
      <c r="I111" s="10" t="s">
        <v>481</v>
      </c>
      <c r="J111" s="18" t="s">
        <v>14</v>
      </c>
      <c r="K111" s="10" t="s">
        <v>11</v>
      </c>
      <c r="L111" s="17"/>
    </row>
    <row r="112" spans="1:12" ht="112.5" x14ac:dyDescent="0.25">
      <c r="A112" s="22">
        <v>109</v>
      </c>
      <c r="B112" s="10" t="s">
        <v>19</v>
      </c>
      <c r="C112" s="10" t="s">
        <v>15</v>
      </c>
      <c r="D112" s="10" t="s">
        <v>14</v>
      </c>
      <c r="E112" s="15" t="s">
        <v>441</v>
      </c>
      <c r="F112" s="10" t="s">
        <v>412</v>
      </c>
      <c r="G112" s="16">
        <v>3460</v>
      </c>
      <c r="H112" s="17">
        <v>44561</v>
      </c>
      <c r="I112" s="10" t="s">
        <v>413</v>
      </c>
      <c r="J112" s="18" t="s">
        <v>14</v>
      </c>
      <c r="K112" s="10" t="s">
        <v>11</v>
      </c>
      <c r="L112" s="17"/>
    </row>
    <row r="113" spans="1:12" ht="93.75" x14ac:dyDescent="0.25">
      <c r="A113" s="22">
        <v>110</v>
      </c>
      <c r="B113" s="42" t="s">
        <v>19</v>
      </c>
      <c r="C113" s="42" t="s">
        <v>15</v>
      </c>
      <c r="D113" s="42" t="s">
        <v>14</v>
      </c>
      <c r="E113" s="33" t="s">
        <v>484</v>
      </c>
      <c r="F113" s="42" t="s">
        <v>483</v>
      </c>
      <c r="G113" s="43">
        <v>18420</v>
      </c>
      <c r="H113" s="32">
        <v>44561</v>
      </c>
      <c r="I113" s="42" t="s">
        <v>485</v>
      </c>
      <c r="J113" s="44" t="s">
        <v>14</v>
      </c>
      <c r="K113" s="42" t="s">
        <v>11</v>
      </c>
      <c r="L113" s="32"/>
    </row>
    <row r="114" spans="1:12" ht="112.5" x14ac:dyDescent="0.25">
      <c r="A114" s="22">
        <v>111</v>
      </c>
      <c r="B114" s="10" t="s">
        <v>19</v>
      </c>
      <c r="C114" s="10" t="s">
        <v>15</v>
      </c>
      <c r="D114" s="10" t="s">
        <v>14</v>
      </c>
      <c r="E114" s="15" t="s">
        <v>487</v>
      </c>
      <c r="F114" s="10" t="s">
        <v>486</v>
      </c>
      <c r="G114" s="16">
        <v>41080</v>
      </c>
      <c r="H114" s="17">
        <v>44561</v>
      </c>
      <c r="I114" s="10" t="s">
        <v>299</v>
      </c>
      <c r="J114" s="18" t="s">
        <v>14</v>
      </c>
      <c r="K114" s="10" t="s">
        <v>11</v>
      </c>
      <c r="L114" s="32"/>
    </row>
    <row r="115" spans="1:12" ht="93.75" x14ac:dyDescent="0.25">
      <c r="A115" s="22">
        <v>112</v>
      </c>
      <c r="B115" s="10" t="s">
        <v>19</v>
      </c>
      <c r="C115" s="10" t="s">
        <v>15</v>
      </c>
      <c r="D115" s="10" t="s">
        <v>14</v>
      </c>
      <c r="E115" s="15" t="s">
        <v>489</v>
      </c>
      <c r="F115" s="10" t="s">
        <v>488</v>
      </c>
      <c r="G115" s="16">
        <v>13303.59</v>
      </c>
      <c r="H115" s="17">
        <v>44561</v>
      </c>
      <c r="I115" s="10" t="s">
        <v>490</v>
      </c>
      <c r="J115" s="18" t="s">
        <v>14</v>
      </c>
      <c r="K115" s="10" t="s">
        <v>11</v>
      </c>
      <c r="L115" s="32"/>
    </row>
    <row r="116" spans="1:12" ht="112.5" x14ac:dyDescent="0.25">
      <c r="A116" s="22">
        <v>113</v>
      </c>
      <c r="B116" s="10" t="s">
        <v>19</v>
      </c>
      <c r="C116" s="10" t="s">
        <v>15</v>
      </c>
      <c r="D116" s="10" t="s">
        <v>14</v>
      </c>
      <c r="E116" s="15" t="s">
        <v>492</v>
      </c>
      <c r="F116" s="10" t="s">
        <v>464</v>
      </c>
      <c r="G116" s="16">
        <v>14000</v>
      </c>
      <c r="H116" s="17">
        <v>44561</v>
      </c>
      <c r="I116" s="10" t="s">
        <v>491</v>
      </c>
      <c r="J116" s="18" t="s">
        <v>14</v>
      </c>
      <c r="K116" s="10" t="s">
        <v>11</v>
      </c>
      <c r="L116" s="32"/>
    </row>
    <row r="117" spans="1:12" ht="112.5" x14ac:dyDescent="0.25">
      <c r="A117" s="22">
        <v>114</v>
      </c>
      <c r="B117" s="10" t="s">
        <v>19</v>
      </c>
      <c r="C117" s="10" t="s">
        <v>15</v>
      </c>
      <c r="D117" s="10" t="s">
        <v>14</v>
      </c>
      <c r="E117" s="15" t="s">
        <v>494</v>
      </c>
      <c r="F117" s="10" t="s">
        <v>496</v>
      </c>
      <c r="G117" s="16">
        <v>12101.6</v>
      </c>
      <c r="H117" s="17">
        <v>44561</v>
      </c>
      <c r="I117" s="10" t="s">
        <v>493</v>
      </c>
      <c r="J117" s="18" t="s">
        <v>14</v>
      </c>
      <c r="K117" s="10" t="s">
        <v>11</v>
      </c>
      <c r="L117" s="32"/>
    </row>
    <row r="118" spans="1:12" ht="112.5" x14ac:dyDescent="0.25">
      <c r="A118" s="22">
        <v>115</v>
      </c>
      <c r="B118" s="10" t="s">
        <v>19</v>
      </c>
      <c r="C118" s="10" t="s">
        <v>15</v>
      </c>
      <c r="D118" s="10" t="s">
        <v>14</v>
      </c>
      <c r="E118" s="15" t="s">
        <v>497</v>
      </c>
      <c r="F118" s="10" t="s">
        <v>495</v>
      </c>
      <c r="G118" s="16">
        <v>1950</v>
      </c>
      <c r="H118" s="17">
        <v>44561</v>
      </c>
      <c r="I118" s="10" t="s">
        <v>498</v>
      </c>
      <c r="J118" s="18" t="s">
        <v>14</v>
      </c>
      <c r="K118" s="10" t="s">
        <v>11</v>
      </c>
      <c r="L118" s="32"/>
    </row>
    <row r="119" spans="1:12" ht="93.75" x14ac:dyDescent="0.25">
      <c r="A119" s="22">
        <v>116</v>
      </c>
      <c r="B119" s="10" t="s">
        <v>19</v>
      </c>
      <c r="C119" s="10" t="s">
        <v>15</v>
      </c>
      <c r="D119" s="10" t="s">
        <v>14</v>
      </c>
      <c r="E119" s="15" t="s">
        <v>499</v>
      </c>
      <c r="F119" s="10" t="s">
        <v>507</v>
      </c>
      <c r="G119" s="16">
        <v>15000</v>
      </c>
      <c r="H119" s="17">
        <v>44561</v>
      </c>
      <c r="I119" s="10" t="s">
        <v>481</v>
      </c>
      <c r="J119" s="18" t="s">
        <v>14</v>
      </c>
      <c r="K119" s="10" t="s">
        <v>11</v>
      </c>
      <c r="L119" s="32"/>
    </row>
    <row r="120" spans="1:12" ht="112.5" x14ac:dyDescent="0.25">
      <c r="A120" s="22">
        <v>117</v>
      </c>
      <c r="B120" s="10" t="s">
        <v>19</v>
      </c>
      <c r="C120" s="10" t="s">
        <v>15</v>
      </c>
      <c r="D120" s="10" t="s">
        <v>14</v>
      </c>
      <c r="E120" s="15" t="s">
        <v>442</v>
      </c>
      <c r="F120" s="10" t="s">
        <v>414</v>
      </c>
      <c r="G120" s="16">
        <v>4900</v>
      </c>
      <c r="H120" s="17">
        <v>44561</v>
      </c>
      <c r="I120" s="10" t="s">
        <v>334</v>
      </c>
      <c r="J120" s="18" t="s">
        <v>14</v>
      </c>
      <c r="K120" s="10" t="s">
        <v>11</v>
      </c>
      <c r="L120" s="17"/>
    </row>
    <row r="121" spans="1:12" ht="93.75" x14ac:dyDescent="0.25">
      <c r="A121" s="22">
        <v>118</v>
      </c>
      <c r="B121" s="10" t="s">
        <v>19</v>
      </c>
      <c r="C121" s="10" t="s">
        <v>15</v>
      </c>
      <c r="D121" s="10" t="s">
        <v>14</v>
      </c>
      <c r="E121" s="15" t="s">
        <v>443</v>
      </c>
      <c r="F121" s="10" t="s">
        <v>415</v>
      </c>
      <c r="G121" s="16">
        <v>45400</v>
      </c>
      <c r="H121" s="17">
        <v>44561</v>
      </c>
      <c r="I121" s="10" t="s">
        <v>416</v>
      </c>
      <c r="J121" s="18" t="s">
        <v>14</v>
      </c>
      <c r="K121" s="10" t="s">
        <v>11</v>
      </c>
      <c r="L121" s="17"/>
    </row>
    <row r="122" spans="1:12" ht="93.75" x14ac:dyDescent="0.25">
      <c r="A122" s="22">
        <v>119</v>
      </c>
      <c r="B122" s="10" t="s">
        <v>19</v>
      </c>
      <c r="C122" s="10" t="s">
        <v>15</v>
      </c>
      <c r="D122" s="10" t="s">
        <v>14</v>
      </c>
      <c r="E122" s="15" t="s">
        <v>500</v>
      </c>
      <c r="F122" s="10" t="s">
        <v>501</v>
      </c>
      <c r="G122" s="16">
        <v>37425</v>
      </c>
      <c r="H122" s="17">
        <v>44561</v>
      </c>
      <c r="I122" s="10" t="s">
        <v>502</v>
      </c>
      <c r="J122" s="18" t="s">
        <v>14</v>
      </c>
      <c r="K122" s="10" t="s">
        <v>11</v>
      </c>
      <c r="L122" s="17"/>
    </row>
    <row r="123" spans="1:12" ht="112.5" x14ac:dyDescent="0.25">
      <c r="A123" s="22">
        <v>120</v>
      </c>
      <c r="B123" s="10" t="s">
        <v>19</v>
      </c>
      <c r="C123" s="10" t="s">
        <v>15</v>
      </c>
      <c r="D123" s="10" t="s">
        <v>14</v>
      </c>
      <c r="E123" s="15" t="s">
        <v>504</v>
      </c>
      <c r="F123" s="10" t="s">
        <v>503</v>
      </c>
      <c r="G123" s="16">
        <v>4400</v>
      </c>
      <c r="H123" s="17">
        <v>44561</v>
      </c>
      <c r="I123" s="10" t="s">
        <v>505</v>
      </c>
      <c r="J123" s="18" t="s">
        <v>14</v>
      </c>
      <c r="K123" s="10" t="s">
        <v>11</v>
      </c>
      <c r="L123" s="17"/>
    </row>
    <row r="124" spans="1:12" ht="131.25" x14ac:dyDescent="0.25">
      <c r="A124" s="22">
        <v>121</v>
      </c>
      <c r="B124" s="10" t="s">
        <v>19</v>
      </c>
      <c r="C124" s="10" t="s">
        <v>15</v>
      </c>
      <c r="D124" s="10" t="s">
        <v>14</v>
      </c>
      <c r="E124" s="15" t="s">
        <v>508</v>
      </c>
      <c r="F124" s="10" t="s">
        <v>506</v>
      </c>
      <c r="G124" s="16">
        <v>21400</v>
      </c>
      <c r="H124" s="17">
        <v>44561</v>
      </c>
      <c r="I124" s="10" t="s">
        <v>481</v>
      </c>
      <c r="J124" s="18" t="s">
        <v>14</v>
      </c>
      <c r="K124" s="10" t="s">
        <v>11</v>
      </c>
      <c r="L124" s="17"/>
    </row>
    <row r="125" spans="1:12" ht="93.75" x14ac:dyDescent="0.25">
      <c r="A125" s="22">
        <v>122</v>
      </c>
      <c r="B125" s="10" t="s">
        <v>19</v>
      </c>
      <c r="C125" s="10" t="s">
        <v>15</v>
      </c>
      <c r="D125" s="10" t="s">
        <v>14</v>
      </c>
      <c r="E125" s="15" t="s">
        <v>444</v>
      </c>
      <c r="F125" s="10" t="s">
        <v>417</v>
      </c>
      <c r="G125" s="16">
        <v>34900</v>
      </c>
      <c r="H125" s="17">
        <v>44561</v>
      </c>
      <c r="I125" s="10" t="s">
        <v>418</v>
      </c>
      <c r="J125" s="18" t="s">
        <v>14</v>
      </c>
      <c r="K125" s="10" t="s">
        <v>11</v>
      </c>
      <c r="L125" s="17"/>
    </row>
    <row r="126" spans="1:12" ht="93.75" x14ac:dyDescent="0.25">
      <c r="A126" s="22">
        <v>123</v>
      </c>
      <c r="B126" s="10" t="s">
        <v>19</v>
      </c>
      <c r="C126" s="10" t="s">
        <v>15</v>
      </c>
      <c r="D126" s="10" t="s">
        <v>14</v>
      </c>
      <c r="E126" s="15" t="s">
        <v>510</v>
      </c>
      <c r="F126" s="10" t="s">
        <v>509</v>
      </c>
      <c r="G126" s="16">
        <v>5780</v>
      </c>
      <c r="H126" s="17">
        <v>44561</v>
      </c>
      <c r="I126" s="10" t="s">
        <v>282</v>
      </c>
      <c r="J126" s="18" t="s">
        <v>14</v>
      </c>
      <c r="K126" s="10" t="s">
        <v>11</v>
      </c>
      <c r="L126" s="17"/>
    </row>
    <row r="127" spans="1:12" ht="112.5" x14ac:dyDescent="0.25">
      <c r="A127" s="22">
        <v>124</v>
      </c>
      <c r="B127" s="10" t="s">
        <v>19</v>
      </c>
      <c r="C127" s="10" t="s">
        <v>15</v>
      </c>
      <c r="D127" s="10" t="s">
        <v>14</v>
      </c>
      <c r="E127" s="15" t="s">
        <v>512</v>
      </c>
      <c r="F127" s="10" t="s">
        <v>511</v>
      </c>
      <c r="G127" s="16">
        <v>12450</v>
      </c>
      <c r="H127" s="17">
        <v>44561</v>
      </c>
      <c r="I127" s="10" t="s">
        <v>292</v>
      </c>
      <c r="J127" s="18" t="s">
        <v>14</v>
      </c>
      <c r="K127" s="10" t="s">
        <v>11</v>
      </c>
      <c r="L127" s="17"/>
    </row>
    <row r="128" spans="1:12" ht="131.25" x14ac:dyDescent="0.25">
      <c r="A128" s="22">
        <v>125</v>
      </c>
      <c r="B128" s="10" t="s">
        <v>19</v>
      </c>
      <c r="C128" s="10" t="s">
        <v>15</v>
      </c>
      <c r="D128" s="10" t="s">
        <v>14</v>
      </c>
      <c r="E128" s="15" t="s">
        <v>515</v>
      </c>
      <c r="F128" s="10" t="s">
        <v>513</v>
      </c>
      <c r="G128" s="16">
        <v>34587</v>
      </c>
      <c r="H128" s="17">
        <v>44561</v>
      </c>
      <c r="I128" s="10" t="s">
        <v>514</v>
      </c>
      <c r="J128" s="18" t="s">
        <v>14</v>
      </c>
      <c r="K128" s="10" t="s">
        <v>11</v>
      </c>
      <c r="L128" s="17"/>
    </row>
    <row r="129" spans="1:12" ht="187.5" x14ac:dyDescent="0.25">
      <c r="A129" s="22">
        <v>126</v>
      </c>
      <c r="B129" s="10" t="s">
        <v>19</v>
      </c>
      <c r="C129" s="10" t="s">
        <v>15</v>
      </c>
      <c r="D129" s="10" t="s">
        <v>14</v>
      </c>
      <c r="E129" s="15" t="s">
        <v>517</v>
      </c>
      <c r="F129" s="10" t="s">
        <v>516</v>
      </c>
      <c r="G129" s="16">
        <v>27200</v>
      </c>
      <c r="H129" s="17">
        <v>44561</v>
      </c>
      <c r="I129" s="10" t="s">
        <v>518</v>
      </c>
      <c r="J129" s="18" t="s">
        <v>14</v>
      </c>
      <c r="K129" s="10" t="s">
        <v>11</v>
      </c>
      <c r="L129" s="17"/>
    </row>
    <row r="130" spans="1:12" ht="112.5" x14ac:dyDescent="0.25">
      <c r="A130" s="22">
        <v>127</v>
      </c>
      <c r="B130" s="10" t="s">
        <v>19</v>
      </c>
      <c r="C130" s="10" t="s">
        <v>15</v>
      </c>
      <c r="D130" s="10" t="s">
        <v>14</v>
      </c>
      <c r="E130" s="15" t="s">
        <v>519</v>
      </c>
      <c r="F130" s="10" t="s">
        <v>522</v>
      </c>
      <c r="G130" s="16">
        <v>18200</v>
      </c>
      <c r="H130" s="17">
        <v>44561</v>
      </c>
      <c r="I130" s="10" t="s">
        <v>518</v>
      </c>
      <c r="J130" s="18" t="s">
        <v>14</v>
      </c>
      <c r="K130" s="10" t="s">
        <v>11</v>
      </c>
      <c r="L130" s="17"/>
    </row>
    <row r="131" spans="1:12" ht="131.25" x14ac:dyDescent="0.25">
      <c r="A131" s="22">
        <v>128</v>
      </c>
      <c r="B131" s="10" t="s">
        <v>19</v>
      </c>
      <c r="C131" s="10" t="s">
        <v>15</v>
      </c>
      <c r="D131" s="10" t="s">
        <v>14</v>
      </c>
      <c r="E131" s="15" t="s">
        <v>520</v>
      </c>
      <c r="F131" s="10" t="s">
        <v>521</v>
      </c>
      <c r="G131" s="16">
        <v>16000</v>
      </c>
      <c r="H131" s="17">
        <v>44561</v>
      </c>
      <c r="I131" s="10" t="s">
        <v>518</v>
      </c>
      <c r="J131" s="18" t="s">
        <v>14</v>
      </c>
      <c r="K131" s="10" t="s">
        <v>11</v>
      </c>
      <c r="L131" s="17"/>
    </row>
    <row r="132" spans="1:12" ht="93.75" x14ac:dyDescent="0.25">
      <c r="A132" s="22">
        <v>129</v>
      </c>
      <c r="B132" s="10" t="s">
        <v>19</v>
      </c>
      <c r="C132" s="10" t="s">
        <v>15</v>
      </c>
      <c r="D132" s="10" t="s">
        <v>14</v>
      </c>
      <c r="E132" s="15" t="s">
        <v>445</v>
      </c>
      <c r="F132" s="10" t="s">
        <v>420</v>
      </c>
      <c r="G132" s="16">
        <v>9795</v>
      </c>
      <c r="H132" s="17">
        <v>44561</v>
      </c>
      <c r="I132" s="10" t="s">
        <v>419</v>
      </c>
      <c r="J132" s="18" t="s">
        <v>14</v>
      </c>
      <c r="K132" s="10" t="s">
        <v>11</v>
      </c>
      <c r="L132" s="17"/>
    </row>
    <row r="133" spans="1:12" ht="93.75" x14ac:dyDescent="0.25">
      <c r="A133" s="22">
        <v>130</v>
      </c>
      <c r="B133" s="10" t="s">
        <v>19</v>
      </c>
      <c r="C133" s="10" t="s">
        <v>15</v>
      </c>
      <c r="D133" s="10" t="s">
        <v>14</v>
      </c>
      <c r="E133" s="15" t="s">
        <v>446</v>
      </c>
      <c r="F133" s="10" t="s">
        <v>421</v>
      </c>
      <c r="G133" s="16">
        <v>61985</v>
      </c>
      <c r="H133" s="17">
        <v>44561</v>
      </c>
      <c r="I133" s="10" t="s">
        <v>360</v>
      </c>
      <c r="J133" s="18" t="s">
        <v>14</v>
      </c>
      <c r="K133" s="10" t="s">
        <v>11</v>
      </c>
      <c r="L133" s="17"/>
    </row>
    <row r="134" spans="1:12" ht="93.75" x14ac:dyDescent="0.25">
      <c r="A134" s="22">
        <v>131</v>
      </c>
      <c r="B134" s="10" t="s">
        <v>19</v>
      </c>
      <c r="C134" s="10" t="s">
        <v>15</v>
      </c>
      <c r="D134" s="10" t="s">
        <v>14</v>
      </c>
      <c r="E134" s="15" t="s">
        <v>524</v>
      </c>
      <c r="F134" s="10" t="s">
        <v>523</v>
      </c>
      <c r="G134" s="16">
        <v>10600</v>
      </c>
      <c r="H134" s="17">
        <v>44561</v>
      </c>
      <c r="I134" s="10" t="s">
        <v>525</v>
      </c>
      <c r="J134" s="18" t="s">
        <v>14</v>
      </c>
      <c r="K134" s="10" t="s">
        <v>11</v>
      </c>
      <c r="L134" s="17"/>
    </row>
    <row r="135" spans="1:12" ht="93.75" x14ac:dyDescent="0.25">
      <c r="A135" s="22">
        <v>132</v>
      </c>
      <c r="B135" s="10" t="s">
        <v>19</v>
      </c>
      <c r="C135" s="10" t="s">
        <v>15</v>
      </c>
      <c r="D135" s="10" t="s">
        <v>14</v>
      </c>
      <c r="E135" s="15" t="s">
        <v>527</v>
      </c>
      <c r="F135" s="10" t="s">
        <v>526</v>
      </c>
      <c r="G135" s="16">
        <v>5160</v>
      </c>
      <c r="H135" s="17">
        <v>44561</v>
      </c>
      <c r="I135" s="10" t="s">
        <v>481</v>
      </c>
      <c r="J135" s="18" t="s">
        <v>14</v>
      </c>
      <c r="K135" s="10" t="s">
        <v>11</v>
      </c>
      <c r="L135" s="17"/>
    </row>
    <row r="136" spans="1:12" ht="93.75" x14ac:dyDescent="0.25">
      <c r="A136" s="22">
        <v>133</v>
      </c>
      <c r="B136" s="10" t="s">
        <v>19</v>
      </c>
      <c r="C136" s="10" t="s">
        <v>15</v>
      </c>
      <c r="D136" s="10" t="s">
        <v>14</v>
      </c>
      <c r="E136" s="15" t="s">
        <v>447</v>
      </c>
      <c r="F136" s="10" t="s">
        <v>422</v>
      </c>
      <c r="G136" s="16">
        <v>10544.3</v>
      </c>
      <c r="H136" s="17">
        <v>44561</v>
      </c>
      <c r="I136" s="10" t="s">
        <v>423</v>
      </c>
      <c r="J136" s="18" t="s">
        <v>14</v>
      </c>
      <c r="K136" s="10" t="s">
        <v>11</v>
      </c>
      <c r="L136" s="17"/>
    </row>
    <row r="137" spans="1:12" ht="93.75" x14ac:dyDescent="0.25">
      <c r="A137" s="22">
        <v>134</v>
      </c>
      <c r="B137" s="10" t="s">
        <v>19</v>
      </c>
      <c r="C137" s="10" t="s">
        <v>15</v>
      </c>
      <c r="D137" s="10" t="s">
        <v>14</v>
      </c>
      <c r="E137" s="15" t="s">
        <v>448</v>
      </c>
      <c r="F137" s="10" t="s">
        <v>424</v>
      </c>
      <c r="G137" s="16">
        <v>42398</v>
      </c>
      <c r="H137" s="17">
        <v>44561</v>
      </c>
      <c r="I137" s="10" t="s">
        <v>423</v>
      </c>
      <c r="J137" s="18" t="s">
        <v>14</v>
      </c>
      <c r="K137" s="10" t="s">
        <v>11</v>
      </c>
      <c r="L137" s="17"/>
    </row>
    <row r="138" spans="1:12" ht="93.75" x14ac:dyDescent="0.25">
      <c r="A138" s="22">
        <v>135</v>
      </c>
      <c r="B138" s="10" t="s">
        <v>19</v>
      </c>
      <c r="C138" s="10" t="s">
        <v>15</v>
      </c>
      <c r="D138" s="10" t="s">
        <v>14</v>
      </c>
      <c r="E138" s="15" t="s">
        <v>530</v>
      </c>
      <c r="F138" s="10" t="s">
        <v>528</v>
      </c>
      <c r="G138" s="16">
        <v>4700</v>
      </c>
      <c r="H138" s="17">
        <v>44561</v>
      </c>
      <c r="I138" s="10" t="s">
        <v>529</v>
      </c>
      <c r="J138" s="18" t="s">
        <v>14</v>
      </c>
      <c r="K138" s="10" t="s">
        <v>11</v>
      </c>
      <c r="L138" s="17"/>
    </row>
    <row r="139" spans="1:12" ht="93.75" x14ac:dyDescent="0.25">
      <c r="A139" s="22">
        <v>136</v>
      </c>
      <c r="B139" s="10" t="s">
        <v>19</v>
      </c>
      <c r="C139" s="10" t="s">
        <v>15</v>
      </c>
      <c r="D139" s="10" t="s">
        <v>14</v>
      </c>
      <c r="E139" s="15" t="s">
        <v>449</v>
      </c>
      <c r="F139" s="10" t="s">
        <v>425</v>
      </c>
      <c r="G139" s="16">
        <v>16200.54</v>
      </c>
      <c r="H139" s="17">
        <v>44561</v>
      </c>
      <c r="I139" s="10" t="s">
        <v>426</v>
      </c>
      <c r="J139" s="18" t="s">
        <v>14</v>
      </c>
      <c r="K139" s="10" t="s">
        <v>11</v>
      </c>
      <c r="L139" s="17"/>
    </row>
    <row r="140" spans="1:12" ht="168.75" x14ac:dyDescent="0.25">
      <c r="A140" s="22">
        <v>137</v>
      </c>
      <c r="B140" s="10" t="s">
        <v>19</v>
      </c>
      <c r="C140" s="10" t="s">
        <v>15</v>
      </c>
      <c r="D140" s="10" t="s">
        <v>14</v>
      </c>
      <c r="E140" s="15" t="s">
        <v>533</v>
      </c>
      <c r="F140" s="10" t="s">
        <v>531</v>
      </c>
      <c r="G140" s="16">
        <v>49359</v>
      </c>
      <c r="H140" s="17">
        <v>44561</v>
      </c>
      <c r="I140" s="10" t="s">
        <v>532</v>
      </c>
      <c r="J140" s="18" t="s">
        <v>14</v>
      </c>
      <c r="K140" s="10" t="s">
        <v>11</v>
      </c>
      <c r="L140" s="17"/>
    </row>
    <row r="141" spans="1:12" ht="93.75" x14ac:dyDescent="0.25">
      <c r="A141" s="22">
        <v>138</v>
      </c>
      <c r="B141" s="42" t="s">
        <v>19</v>
      </c>
      <c r="C141" s="42" t="s">
        <v>15</v>
      </c>
      <c r="D141" s="42" t="s">
        <v>14</v>
      </c>
      <c r="E141" s="33" t="s">
        <v>817</v>
      </c>
      <c r="F141" s="42" t="s">
        <v>534</v>
      </c>
      <c r="G141" s="43">
        <v>8000</v>
      </c>
      <c r="H141" s="32">
        <v>44561</v>
      </c>
      <c r="I141" s="42" t="s">
        <v>816</v>
      </c>
      <c r="J141" s="44" t="s">
        <v>14</v>
      </c>
      <c r="K141" s="42" t="s">
        <v>11</v>
      </c>
      <c r="L141" s="32"/>
    </row>
    <row r="142" spans="1:12" ht="93.75" x14ac:dyDescent="0.25">
      <c r="A142" s="22">
        <v>139</v>
      </c>
      <c r="B142" s="10" t="s">
        <v>19</v>
      </c>
      <c r="C142" s="10" t="s">
        <v>15</v>
      </c>
      <c r="D142" s="10" t="s">
        <v>14</v>
      </c>
      <c r="E142" s="15" t="s">
        <v>536</v>
      </c>
      <c r="F142" s="10" t="s">
        <v>535</v>
      </c>
      <c r="G142" s="16">
        <v>12900</v>
      </c>
      <c r="H142" s="17">
        <v>44561</v>
      </c>
      <c r="I142" s="10" t="s">
        <v>282</v>
      </c>
      <c r="J142" s="18" t="s">
        <v>14</v>
      </c>
      <c r="K142" s="10" t="s">
        <v>11</v>
      </c>
      <c r="L142" s="17"/>
    </row>
    <row r="143" spans="1:12" ht="93.75" x14ac:dyDescent="0.25">
      <c r="A143" s="22">
        <v>140</v>
      </c>
      <c r="B143" s="10" t="s">
        <v>19</v>
      </c>
      <c r="C143" s="10" t="s">
        <v>15</v>
      </c>
      <c r="D143" s="10" t="s">
        <v>14</v>
      </c>
      <c r="E143" s="15" t="s">
        <v>538</v>
      </c>
      <c r="F143" s="10" t="s">
        <v>539</v>
      </c>
      <c r="G143" s="16">
        <v>8000</v>
      </c>
      <c r="H143" s="17">
        <v>44561</v>
      </c>
      <c r="I143" s="10" t="s">
        <v>537</v>
      </c>
      <c r="J143" s="18" t="s">
        <v>14</v>
      </c>
      <c r="K143" s="10" t="s">
        <v>11</v>
      </c>
      <c r="L143" s="17"/>
    </row>
    <row r="144" spans="1:12" ht="93.75" x14ac:dyDescent="0.25">
      <c r="A144" s="22">
        <v>141</v>
      </c>
      <c r="B144" s="10" t="s">
        <v>19</v>
      </c>
      <c r="C144" s="10" t="s">
        <v>15</v>
      </c>
      <c r="D144" s="10" t="s">
        <v>14</v>
      </c>
      <c r="E144" s="15" t="s">
        <v>542</v>
      </c>
      <c r="F144" s="10" t="s">
        <v>540</v>
      </c>
      <c r="G144" s="16">
        <v>11000</v>
      </c>
      <c r="H144" s="17">
        <v>44561</v>
      </c>
      <c r="I144" s="10" t="s">
        <v>541</v>
      </c>
      <c r="J144" s="18" t="s">
        <v>14</v>
      </c>
      <c r="K144" s="10" t="s">
        <v>11</v>
      </c>
      <c r="L144" s="17"/>
    </row>
    <row r="145" spans="1:12" ht="93.75" x14ac:dyDescent="0.25">
      <c r="A145" s="22">
        <v>142</v>
      </c>
      <c r="B145" s="10" t="s">
        <v>19</v>
      </c>
      <c r="C145" s="10" t="s">
        <v>15</v>
      </c>
      <c r="D145" s="10" t="s">
        <v>14</v>
      </c>
      <c r="E145" s="33" t="s">
        <v>796</v>
      </c>
      <c r="F145" s="42" t="s">
        <v>543</v>
      </c>
      <c r="G145" s="43">
        <v>30000</v>
      </c>
      <c r="H145" s="32">
        <v>44561</v>
      </c>
      <c r="I145" s="42" t="s">
        <v>590</v>
      </c>
      <c r="J145" s="18" t="s">
        <v>14</v>
      </c>
      <c r="K145" s="10" t="s">
        <v>11</v>
      </c>
      <c r="L145" s="17"/>
    </row>
    <row r="146" spans="1:12" ht="150" x14ac:dyDescent="0.25">
      <c r="A146" s="22">
        <v>143</v>
      </c>
      <c r="B146" s="10" t="s">
        <v>19</v>
      </c>
      <c r="C146" s="10" t="s">
        <v>15</v>
      </c>
      <c r="D146" s="10" t="s">
        <v>14</v>
      </c>
      <c r="E146" s="15" t="s">
        <v>545</v>
      </c>
      <c r="F146" s="10" t="s">
        <v>544</v>
      </c>
      <c r="G146" s="16">
        <v>41296.75</v>
      </c>
      <c r="H146" s="17">
        <v>44561</v>
      </c>
      <c r="I146" s="10" t="s">
        <v>299</v>
      </c>
      <c r="J146" s="18" t="s">
        <v>14</v>
      </c>
      <c r="K146" s="10" t="s">
        <v>11</v>
      </c>
      <c r="L146" s="17"/>
    </row>
    <row r="147" spans="1:12" ht="112.5" x14ac:dyDescent="0.25">
      <c r="A147" s="22">
        <v>144</v>
      </c>
      <c r="B147" s="10" t="s">
        <v>19</v>
      </c>
      <c r="C147" s="10" t="s">
        <v>15</v>
      </c>
      <c r="D147" s="10" t="s">
        <v>14</v>
      </c>
      <c r="E147" s="15" t="s">
        <v>585</v>
      </c>
      <c r="F147" s="10" t="s">
        <v>546</v>
      </c>
      <c r="G147" s="16">
        <v>27000</v>
      </c>
      <c r="H147" s="17">
        <v>44561</v>
      </c>
      <c r="I147" s="42" t="s">
        <v>586</v>
      </c>
      <c r="J147" s="18" t="s">
        <v>14</v>
      </c>
      <c r="K147" s="10" t="s">
        <v>11</v>
      </c>
      <c r="L147" s="17"/>
    </row>
    <row r="148" spans="1:12" ht="168.75" x14ac:dyDescent="0.25">
      <c r="A148" s="22">
        <v>145</v>
      </c>
      <c r="B148" s="10" t="s">
        <v>19</v>
      </c>
      <c r="C148" s="10" t="s">
        <v>15</v>
      </c>
      <c r="D148" s="10" t="s">
        <v>14</v>
      </c>
      <c r="E148" s="15" t="s">
        <v>549</v>
      </c>
      <c r="F148" s="10" t="s">
        <v>547</v>
      </c>
      <c r="G148" s="16">
        <v>24000</v>
      </c>
      <c r="H148" s="17">
        <v>44561</v>
      </c>
      <c r="I148" s="10" t="s">
        <v>548</v>
      </c>
      <c r="J148" s="18" t="s">
        <v>14</v>
      </c>
      <c r="K148" s="10" t="s">
        <v>11</v>
      </c>
      <c r="L148" s="17"/>
    </row>
    <row r="149" spans="1:12" ht="131.25" x14ac:dyDescent="0.25">
      <c r="A149" s="22">
        <v>146</v>
      </c>
      <c r="B149" s="10" t="s">
        <v>19</v>
      </c>
      <c r="C149" s="10" t="s">
        <v>15</v>
      </c>
      <c r="D149" s="10" t="s">
        <v>14</v>
      </c>
      <c r="E149" s="15" t="s">
        <v>551</v>
      </c>
      <c r="F149" s="10" t="s">
        <v>550</v>
      </c>
      <c r="G149" s="16">
        <v>7000</v>
      </c>
      <c r="H149" s="17">
        <v>44561</v>
      </c>
      <c r="I149" s="10" t="s">
        <v>514</v>
      </c>
      <c r="J149" s="18" t="s">
        <v>14</v>
      </c>
      <c r="K149" s="10" t="s">
        <v>11</v>
      </c>
      <c r="L149" s="17"/>
    </row>
    <row r="150" spans="1:12" ht="93.75" x14ac:dyDescent="0.25">
      <c r="A150" s="22">
        <v>147</v>
      </c>
      <c r="B150" s="10" t="s">
        <v>19</v>
      </c>
      <c r="C150" s="10" t="s">
        <v>15</v>
      </c>
      <c r="D150" s="10" t="s">
        <v>14</v>
      </c>
      <c r="E150" s="15" t="s">
        <v>554</v>
      </c>
      <c r="F150" s="10" t="s">
        <v>552</v>
      </c>
      <c r="G150" s="16">
        <v>37000</v>
      </c>
      <c r="H150" s="17">
        <v>44561</v>
      </c>
      <c r="I150" s="10" t="s">
        <v>553</v>
      </c>
      <c r="J150" s="18" t="s">
        <v>14</v>
      </c>
      <c r="K150" s="10" t="s">
        <v>11</v>
      </c>
      <c r="L150" s="17"/>
    </row>
    <row r="151" spans="1:12" ht="131.25" x14ac:dyDescent="0.25">
      <c r="A151" s="22">
        <v>148</v>
      </c>
      <c r="B151" s="10" t="s">
        <v>19</v>
      </c>
      <c r="C151" s="10" t="s">
        <v>15</v>
      </c>
      <c r="D151" s="10" t="s">
        <v>14</v>
      </c>
      <c r="E151" s="15" t="s">
        <v>555</v>
      </c>
      <c r="F151" s="10" t="s">
        <v>557</v>
      </c>
      <c r="G151" s="16">
        <v>4600</v>
      </c>
      <c r="H151" s="17">
        <v>44561</v>
      </c>
      <c r="I151" s="10" t="s">
        <v>556</v>
      </c>
      <c r="J151" s="18" t="s">
        <v>14</v>
      </c>
      <c r="K151" s="10" t="s">
        <v>11</v>
      </c>
      <c r="L151" s="17"/>
    </row>
    <row r="152" spans="1:12" ht="150" x14ac:dyDescent="0.25">
      <c r="A152" s="22">
        <v>149</v>
      </c>
      <c r="B152" s="10" t="s">
        <v>19</v>
      </c>
      <c r="C152" s="10" t="s">
        <v>15</v>
      </c>
      <c r="D152" s="10" t="s">
        <v>14</v>
      </c>
      <c r="E152" s="15" t="s">
        <v>450</v>
      </c>
      <c r="F152" s="10" t="s">
        <v>428</v>
      </c>
      <c r="G152" s="16">
        <v>27923.93</v>
      </c>
      <c r="H152" s="17">
        <v>44561</v>
      </c>
      <c r="I152" s="10" t="s">
        <v>427</v>
      </c>
      <c r="J152" s="18" t="s">
        <v>14</v>
      </c>
      <c r="K152" s="10" t="s">
        <v>11</v>
      </c>
      <c r="L152" s="17"/>
    </row>
    <row r="153" spans="1:12" ht="150" x14ac:dyDescent="0.25">
      <c r="A153" s="22">
        <v>150</v>
      </c>
      <c r="B153" s="10" t="s">
        <v>19</v>
      </c>
      <c r="C153" s="10" t="s">
        <v>15</v>
      </c>
      <c r="D153" s="10" t="s">
        <v>14</v>
      </c>
      <c r="E153" s="15" t="s">
        <v>451</v>
      </c>
      <c r="F153" s="10" t="s">
        <v>737</v>
      </c>
      <c r="G153" s="16">
        <v>7491.37</v>
      </c>
      <c r="H153" s="17">
        <v>44561</v>
      </c>
      <c r="I153" s="10" t="s">
        <v>429</v>
      </c>
      <c r="J153" s="18" t="s">
        <v>14</v>
      </c>
      <c r="K153" s="10" t="s">
        <v>11</v>
      </c>
      <c r="L153" s="17"/>
    </row>
    <row r="154" spans="1:12" ht="150" x14ac:dyDescent="0.25">
      <c r="A154" s="22">
        <v>151</v>
      </c>
      <c r="B154" s="10" t="s">
        <v>19</v>
      </c>
      <c r="C154" s="10" t="s">
        <v>15</v>
      </c>
      <c r="D154" s="10" t="s">
        <v>14</v>
      </c>
      <c r="E154" s="15" t="s">
        <v>452</v>
      </c>
      <c r="F154" s="10" t="s">
        <v>737</v>
      </c>
      <c r="G154" s="16">
        <v>4691.55</v>
      </c>
      <c r="H154" s="17">
        <v>44561</v>
      </c>
      <c r="I154" s="10" t="s">
        <v>423</v>
      </c>
      <c r="J154" s="18" t="s">
        <v>14</v>
      </c>
      <c r="K154" s="10" t="s">
        <v>11</v>
      </c>
      <c r="L154" s="17"/>
    </row>
    <row r="155" spans="1:12" ht="150" x14ac:dyDescent="0.25">
      <c r="A155" s="22">
        <v>152</v>
      </c>
      <c r="B155" s="10" t="s">
        <v>19</v>
      </c>
      <c r="C155" s="10" t="s">
        <v>15</v>
      </c>
      <c r="D155" s="10" t="s">
        <v>14</v>
      </c>
      <c r="E155" s="15" t="s">
        <v>453</v>
      </c>
      <c r="F155" s="10" t="s">
        <v>428</v>
      </c>
      <c r="G155" s="16">
        <v>8399.4500000000007</v>
      </c>
      <c r="H155" s="17">
        <v>44561</v>
      </c>
      <c r="I155" s="10" t="s">
        <v>423</v>
      </c>
      <c r="J155" s="18" t="s">
        <v>14</v>
      </c>
      <c r="K155" s="10" t="s">
        <v>11</v>
      </c>
      <c r="L155" s="17"/>
    </row>
    <row r="156" spans="1:12" ht="131.25" x14ac:dyDescent="0.25">
      <c r="A156" s="22">
        <v>153</v>
      </c>
      <c r="B156" s="10" t="s">
        <v>19</v>
      </c>
      <c r="C156" s="10" t="s">
        <v>15</v>
      </c>
      <c r="D156" s="10" t="s">
        <v>14</v>
      </c>
      <c r="E156" s="15" t="s">
        <v>587</v>
      </c>
      <c r="F156" s="10" t="s">
        <v>558</v>
      </c>
      <c r="G156" s="16">
        <v>15639.93</v>
      </c>
      <c r="H156" s="17">
        <v>44561</v>
      </c>
      <c r="I156" s="10" t="s">
        <v>588</v>
      </c>
      <c r="J156" s="18" t="s">
        <v>14</v>
      </c>
      <c r="K156" s="10" t="s">
        <v>11</v>
      </c>
      <c r="L156" s="17"/>
    </row>
    <row r="157" spans="1:12" ht="93.75" x14ac:dyDescent="0.25">
      <c r="A157" s="22">
        <v>154</v>
      </c>
      <c r="B157" s="10" t="s">
        <v>19</v>
      </c>
      <c r="C157" s="10" t="s">
        <v>15</v>
      </c>
      <c r="D157" s="10" t="s">
        <v>14</v>
      </c>
      <c r="E157" s="15" t="s">
        <v>559</v>
      </c>
      <c r="F157" s="10" t="s">
        <v>561</v>
      </c>
      <c r="G157" s="16">
        <v>30961</v>
      </c>
      <c r="H157" s="17">
        <v>44561</v>
      </c>
      <c r="I157" s="10" t="s">
        <v>45</v>
      </c>
      <c r="J157" s="18" t="s">
        <v>14</v>
      </c>
      <c r="K157" s="10" t="s">
        <v>11</v>
      </c>
      <c r="L157" s="17"/>
    </row>
    <row r="158" spans="1:12" ht="93.75" x14ac:dyDescent="0.25">
      <c r="A158" s="22">
        <v>155</v>
      </c>
      <c r="B158" s="10" t="s">
        <v>19</v>
      </c>
      <c r="C158" s="10" t="s">
        <v>15</v>
      </c>
      <c r="D158" s="10" t="s">
        <v>14</v>
      </c>
      <c r="E158" s="15" t="s">
        <v>562</v>
      </c>
      <c r="F158" s="10" t="s">
        <v>560</v>
      </c>
      <c r="G158" s="16">
        <v>11480</v>
      </c>
      <c r="H158" s="17">
        <v>44561</v>
      </c>
      <c r="I158" s="10" t="s">
        <v>525</v>
      </c>
      <c r="J158" s="18" t="s">
        <v>14</v>
      </c>
      <c r="K158" s="10" t="s">
        <v>11</v>
      </c>
      <c r="L158" s="17"/>
    </row>
    <row r="159" spans="1:12" ht="93.75" x14ac:dyDescent="0.25">
      <c r="A159" s="22">
        <v>156</v>
      </c>
      <c r="B159" s="10" t="s">
        <v>19</v>
      </c>
      <c r="C159" s="10" t="s">
        <v>15</v>
      </c>
      <c r="D159" s="10" t="s">
        <v>14</v>
      </c>
      <c r="E159" s="15" t="s">
        <v>589</v>
      </c>
      <c r="F159" s="10" t="s">
        <v>563</v>
      </c>
      <c r="G159" s="16">
        <v>10000</v>
      </c>
      <c r="H159" s="17">
        <v>44561</v>
      </c>
      <c r="I159" s="10" t="s">
        <v>590</v>
      </c>
      <c r="J159" s="18" t="s">
        <v>14</v>
      </c>
      <c r="K159" s="10" t="s">
        <v>11</v>
      </c>
      <c r="L159" s="17"/>
    </row>
    <row r="160" spans="1:12" ht="112.5" x14ac:dyDescent="0.25">
      <c r="A160" s="22">
        <v>157</v>
      </c>
      <c r="B160" s="10" t="s">
        <v>19</v>
      </c>
      <c r="C160" s="10" t="s">
        <v>15</v>
      </c>
      <c r="D160" s="10" t="s">
        <v>14</v>
      </c>
      <c r="E160" s="15" t="s">
        <v>564</v>
      </c>
      <c r="F160" s="10" t="s">
        <v>563</v>
      </c>
      <c r="G160" s="16">
        <v>3000</v>
      </c>
      <c r="H160" s="17">
        <v>44561</v>
      </c>
      <c r="I160" s="10" t="s">
        <v>565</v>
      </c>
      <c r="J160" s="18" t="s">
        <v>14</v>
      </c>
      <c r="K160" s="10" t="s">
        <v>11</v>
      </c>
      <c r="L160" s="17"/>
    </row>
    <row r="161" spans="1:12" ht="93.75" x14ac:dyDescent="0.25">
      <c r="A161" s="22">
        <v>158</v>
      </c>
      <c r="B161" s="10" t="s">
        <v>19</v>
      </c>
      <c r="C161" s="10" t="s">
        <v>15</v>
      </c>
      <c r="D161" s="10" t="s">
        <v>14</v>
      </c>
      <c r="E161" s="15" t="s">
        <v>454</v>
      </c>
      <c r="F161" s="10" t="s">
        <v>431</v>
      </c>
      <c r="G161" s="16">
        <v>49680</v>
      </c>
      <c r="H161" s="17">
        <v>44561</v>
      </c>
      <c r="I161" s="10" t="s">
        <v>430</v>
      </c>
      <c r="J161" s="18" t="s">
        <v>14</v>
      </c>
      <c r="K161" s="10" t="s">
        <v>11</v>
      </c>
      <c r="L161" s="17"/>
    </row>
    <row r="162" spans="1:12" ht="93.75" x14ac:dyDescent="0.25">
      <c r="A162" s="22">
        <v>159</v>
      </c>
      <c r="B162" s="10" t="s">
        <v>19</v>
      </c>
      <c r="C162" s="10" t="s">
        <v>15</v>
      </c>
      <c r="D162" s="10" t="s">
        <v>14</v>
      </c>
      <c r="E162" s="15" t="s">
        <v>455</v>
      </c>
      <c r="F162" s="10" t="s">
        <v>432</v>
      </c>
      <c r="G162" s="16">
        <v>7500</v>
      </c>
      <c r="H162" s="17">
        <v>44561</v>
      </c>
      <c r="I162" s="10" t="s">
        <v>334</v>
      </c>
      <c r="J162" s="18" t="s">
        <v>14</v>
      </c>
      <c r="K162" s="10" t="s">
        <v>11</v>
      </c>
      <c r="L162" s="17"/>
    </row>
    <row r="163" spans="1:12" ht="93.75" x14ac:dyDescent="0.25">
      <c r="A163" s="22">
        <v>160</v>
      </c>
      <c r="B163" s="10" t="s">
        <v>19</v>
      </c>
      <c r="C163" s="10" t="s">
        <v>15</v>
      </c>
      <c r="D163" s="10" t="s">
        <v>14</v>
      </c>
      <c r="E163" s="15" t="s">
        <v>456</v>
      </c>
      <c r="F163" s="10" t="s">
        <v>433</v>
      </c>
      <c r="G163" s="16">
        <v>19500</v>
      </c>
      <c r="H163" s="17">
        <v>44561</v>
      </c>
      <c r="I163" s="10" t="s">
        <v>434</v>
      </c>
      <c r="J163" s="18" t="s">
        <v>14</v>
      </c>
      <c r="K163" s="10" t="s">
        <v>11</v>
      </c>
      <c r="L163" s="17"/>
    </row>
    <row r="164" spans="1:12" ht="93.75" x14ac:dyDescent="0.25">
      <c r="A164" s="22">
        <v>161</v>
      </c>
      <c r="B164" s="10" t="s">
        <v>19</v>
      </c>
      <c r="C164" s="10" t="s">
        <v>15</v>
      </c>
      <c r="D164" s="10" t="s">
        <v>14</v>
      </c>
      <c r="E164" s="15" t="s">
        <v>846</v>
      </c>
      <c r="F164" s="10" t="s">
        <v>600</v>
      </c>
      <c r="G164" s="16">
        <v>800</v>
      </c>
      <c r="H164" s="17">
        <v>44561</v>
      </c>
      <c r="I164" s="10" t="s">
        <v>847</v>
      </c>
      <c r="J164" s="18" t="s">
        <v>14</v>
      </c>
      <c r="K164" s="10" t="s">
        <v>11</v>
      </c>
      <c r="L164" s="17"/>
    </row>
    <row r="165" spans="1:12" ht="93.75" x14ac:dyDescent="0.25">
      <c r="A165" s="22">
        <v>162</v>
      </c>
      <c r="B165" s="10" t="s">
        <v>19</v>
      </c>
      <c r="C165" s="10" t="s">
        <v>15</v>
      </c>
      <c r="D165" s="10" t="s">
        <v>14</v>
      </c>
      <c r="E165" s="15" t="s">
        <v>614</v>
      </c>
      <c r="F165" s="10" t="s">
        <v>601</v>
      </c>
      <c r="G165" s="16">
        <v>44998</v>
      </c>
      <c r="H165" s="17">
        <v>44561</v>
      </c>
      <c r="I165" s="10" t="s">
        <v>282</v>
      </c>
      <c r="J165" s="18" t="s">
        <v>14</v>
      </c>
      <c r="K165" s="10" t="s">
        <v>11</v>
      </c>
      <c r="L165" s="17"/>
    </row>
    <row r="166" spans="1:12" ht="168.75" x14ac:dyDescent="0.25">
      <c r="A166" s="22">
        <v>163</v>
      </c>
      <c r="B166" s="10" t="s">
        <v>19</v>
      </c>
      <c r="C166" s="10" t="s">
        <v>15</v>
      </c>
      <c r="D166" s="10" t="s">
        <v>14</v>
      </c>
      <c r="E166" s="15" t="s">
        <v>615</v>
      </c>
      <c r="F166" s="10" t="s">
        <v>613</v>
      </c>
      <c r="G166" s="16">
        <v>40500</v>
      </c>
      <c r="H166" s="17">
        <v>44561</v>
      </c>
      <c r="I166" s="10" t="s">
        <v>616</v>
      </c>
      <c r="J166" s="18" t="s">
        <v>14</v>
      </c>
      <c r="K166" s="10" t="s">
        <v>11</v>
      </c>
      <c r="L166" s="17"/>
    </row>
    <row r="167" spans="1:12" ht="131.25" x14ac:dyDescent="0.25">
      <c r="A167" s="22">
        <v>164</v>
      </c>
      <c r="B167" s="10" t="s">
        <v>19</v>
      </c>
      <c r="C167" s="10" t="s">
        <v>15</v>
      </c>
      <c r="D167" s="10" t="s">
        <v>14</v>
      </c>
      <c r="E167" s="15" t="s">
        <v>618</v>
      </c>
      <c r="F167" s="10" t="s">
        <v>617</v>
      </c>
      <c r="G167" s="16">
        <v>40000</v>
      </c>
      <c r="H167" s="17">
        <v>44561</v>
      </c>
      <c r="I167" s="10" t="s">
        <v>260</v>
      </c>
      <c r="J167" s="18" t="s">
        <v>14</v>
      </c>
      <c r="K167" s="10" t="s">
        <v>11</v>
      </c>
      <c r="L167" s="17"/>
    </row>
    <row r="168" spans="1:12" ht="93.75" x14ac:dyDescent="0.25">
      <c r="A168" s="22"/>
      <c r="B168" s="10" t="s">
        <v>19</v>
      </c>
      <c r="C168" s="10" t="s">
        <v>15</v>
      </c>
      <c r="D168" s="10" t="s">
        <v>14</v>
      </c>
      <c r="E168" s="15" t="s">
        <v>689</v>
      </c>
      <c r="F168" s="10" t="s">
        <v>688</v>
      </c>
      <c r="G168" s="16">
        <v>16800</v>
      </c>
      <c r="H168" s="17">
        <v>44561</v>
      </c>
      <c r="I168" s="10" t="s">
        <v>434</v>
      </c>
      <c r="J168" s="18" t="s">
        <v>14</v>
      </c>
      <c r="K168" s="10" t="s">
        <v>11</v>
      </c>
      <c r="L168" s="17"/>
    </row>
    <row r="169" spans="1:12" ht="112.5" x14ac:dyDescent="0.25">
      <c r="A169" s="22">
        <v>165</v>
      </c>
      <c r="B169" s="10" t="s">
        <v>19</v>
      </c>
      <c r="C169" s="10" t="s">
        <v>15</v>
      </c>
      <c r="D169" s="10" t="s">
        <v>14</v>
      </c>
      <c r="E169" s="15" t="s">
        <v>620</v>
      </c>
      <c r="F169" s="10" t="s">
        <v>619</v>
      </c>
      <c r="G169" s="16">
        <v>29320</v>
      </c>
      <c r="H169" s="17">
        <v>44561</v>
      </c>
      <c r="I169" s="10" t="s">
        <v>249</v>
      </c>
      <c r="J169" s="18" t="s">
        <v>14</v>
      </c>
      <c r="K169" s="10" t="s">
        <v>11</v>
      </c>
      <c r="L169" s="17"/>
    </row>
    <row r="170" spans="1:12" ht="112.5" x14ac:dyDescent="0.25">
      <c r="A170" s="22">
        <v>166</v>
      </c>
      <c r="B170" s="10" t="s">
        <v>19</v>
      </c>
      <c r="C170" s="10" t="s">
        <v>15</v>
      </c>
      <c r="D170" s="10" t="s">
        <v>14</v>
      </c>
      <c r="E170" s="15" t="s">
        <v>622</v>
      </c>
      <c r="F170" s="10" t="s">
        <v>621</v>
      </c>
      <c r="G170" s="16">
        <v>9969.9599999999991</v>
      </c>
      <c r="H170" s="17">
        <v>44561</v>
      </c>
      <c r="I170" s="10" t="s">
        <v>249</v>
      </c>
      <c r="J170" s="18" t="s">
        <v>14</v>
      </c>
      <c r="K170" s="10" t="s">
        <v>11</v>
      </c>
      <c r="L170" s="17"/>
    </row>
    <row r="171" spans="1:12" ht="93.75" x14ac:dyDescent="0.25">
      <c r="A171" s="22">
        <v>167</v>
      </c>
      <c r="B171" s="10" t="s">
        <v>19</v>
      </c>
      <c r="C171" s="10" t="s">
        <v>15</v>
      </c>
      <c r="D171" s="10" t="s">
        <v>14</v>
      </c>
      <c r="E171" s="15" t="s">
        <v>625</v>
      </c>
      <c r="F171" s="10" t="s">
        <v>623</v>
      </c>
      <c r="G171" s="16">
        <v>19000</v>
      </c>
      <c r="H171" s="17">
        <v>44561</v>
      </c>
      <c r="I171" s="10" t="s">
        <v>207</v>
      </c>
      <c r="J171" s="18" t="s">
        <v>14</v>
      </c>
      <c r="K171" s="10" t="s">
        <v>11</v>
      </c>
      <c r="L171" s="17"/>
    </row>
    <row r="172" spans="1:12" ht="93.75" x14ac:dyDescent="0.25">
      <c r="A172" s="22">
        <v>168</v>
      </c>
      <c r="B172" s="10" t="s">
        <v>19</v>
      </c>
      <c r="C172" s="10" t="s">
        <v>15</v>
      </c>
      <c r="D172" s="10" t="s">
        <v>14</v>
      </c>
      <c r="E172" s="15" t="s">
        <v>626</v>
      </c>
      <c r="F172" s="10" t="s">
        <v>624</v>
      </c>
      <c r="G172" s="16">
        <v>1500</v>
      </c>
      <c r="H172" s="17">
        <v>44561</v>
      </c>
      <c r="I172" s="10" t="s">
        <v>627</v>
      </c>
      <c r="J172" s="18" t="s">
        <v>14</v>
      </c>
      <c r="K172" s="10" t="s">
        <v>11</v>
      </c>
      <c r="L172" s="17"/>
    </row>
    <row r="173" spans="1:12" ht="93.75" x14ac:dyDescent="0.25">
      <c r="A173" s="22">
        <v>169</v>
      </c>
      <c r="B173" s="10" t="s">
        <v>19</v>
      </c>
      <c r="C173" s="10" t="s">
        <v>15</v>
      </c>
      <c r="D173" s="10" t="s">
        <v>14</v>
      </c>
      <c r="E173" s="15" t="s">
        <v>629</v>
      </c>
      <c r="F173" s="10" t="s">
        <v>628</v>
      </c>
      <c r="G173" s="16">
        <v>26748</v>
      </c>
      <c r="H173" s="17">
        <v>44561</v>
      </c>
      <c r="I173" s="10" t="s">
        <v>630</v>
      </c>
      <c r="J173" s="18" t="s">
        <v>14</v>
      </c>
      <c r="K173" s="10" t="s">
        <v>11</v>
      </c>
      <c r="L173" s="17"/>
    </row>
    <row r="174" spans="1:12" ht="93.75" x14ac:dyDescent="0.25">
      <c r="A174" s="22"/>
      <c r="B174" s="10" t="s">
        <v>19</v>
      </c>
      <c r="C174" s="10" t="s">
        <v>15</v>
      </c>
      <c r="D174" s="10" t="s">
        <v>14</v>
      </c>
      <c r="E174" s="15" t="s">
        <v>692</v>
      </c>
      <c r="F174" s="10" t="s">
        <v>690</v>
      </c>
      <c r="G174" s="16">
        <v>39670.400000000001</v>
      </c>
      <c r="H174" s="17">
        <v>44561</v>
      </c>
      <c r="I174" s="10" t="s">
        <v>691</v>
      </c>
      <c r="J174" s="18" t="s">
        <v>14</v>
      </c>
      <c r="K174" s="10" t="s">
        <v>11</v>
      </c>
      <c r="L174" s="17"/>
    </row>
    <row r="175" spans="1:12" ht="93.75" x14ac:dyDescent="0.25">
      <c r="A175" s="22"/>
      <c r="B175" s="10" t="s">
        <v>19</v>
      </c>
      <c r="C175" s="10" t="s">
        <v>15</v>
      </c>
      <c r="D175" s="10" t="s">
        <v>14</v>
      </c>
      <c r="E175" s="15" t="s">
        <v>694</v>
      </c>
      <c r="F175" s="10" t="s">
        <v>693</v>
      </c>
      <c r="G175" s="16">
        <v>1609.46</v>
      </c>
      <c r="H175" s="17">
        <v>44561</v>
      </c>
      <c r="I175" s="10" t="s">
        <v>368</v>
      </c>
      <c r="J175" s="18" t="s">
        <v>14</v>
      </c>
      <c r="K175" s="10" t="s">
        <v>11</v>
      </c>
      <c r="L175" s="17"/>
    </row>
    <row r="176" spans="1:12" ht="93.75" x14ac:dyDescent="0.25">
      <c r="A176" s="22">
        <v>170</v>
      </c>
      <c r="B176" s="10" t="s">
        <v>19</v>
      </c>
      <c r="C176" s="10" t="s">
        <v>15</v>
      </c>
      <c r="D176" s="10" t="s">
        <v>14</v>
      </c>
      <c r="E176" s="15" t="s">
        <v>632</v>
      </c>
      <c r="F176" s="10" t="s">
        <v>631</v>
      </c>
      <c r="G176" s="16">
        <v>39115.9</v>
      </c>
      <c r="H176" s="17">
        <v>44561</v>
      </c>
      <c r="I176" s="10" t="s">
        <v>314</v>
      </c>
      <c r="J176" s="18" t="s">
        <v>14</v>
      </c>
      <c r="K176" s="10" t="s">
        <v>11</v>
      </c>
      <c r="L176" s="17"/>
    </row>
    <row r="177" spans="1:12" ht="131.25" x14ac:dyDescent="0.25">
      <c r="A177" s="22"/>
      <c r="B177" s="10" t="s">
        <v>19</v>
      </c>
      <c r="C177" s="10" t="s">
        <v>15</v>
      </c>
      <c r="D177" s="10" t="s">
        <v>14</v>
      </c>
      <c r="E177" s="15" t="s">
        <v>697</v>
      </c>
      <c r="F177" s="10" t="s">
        <v>696</v>
      </c>
      <c r="G177" s="16">
        <v>16424</v>
      </c>
      <c r="H177" s="17">
        <v>44561</v>
      </c>
      <c r="I177" s="10" t="s">
        <v>695</v>
      </c>
      <c r="J177" s="18" t="s">
        <v>14</v>
      </c>
      <c r="K177" s="10" t="s">
        <v>11</v>
      </c>
      <c r="L177" s="17"/>
    </row>
    <row r="178" spans="1:12" ht="93.75" x14ac:dyDescent="0.25">
      <c r="A178" s="22">
        <v>171</v>
      </c>
      <c r="B178" s="10" t="s">
        <v>19</v>
      </c>
      <c r="C178" s="10" t="s">
        <v>15</v>
      </c>
      <c r="D178" s="10" t="s">
        <v>14</v>
      </c>
      <c r="E178" s="15" t="s">
        <v>634</v>
      </c>
      <c r="F178" s="10" t="s">
        <v>633</v>
      </c>
      <c r="G178" s="16">
        <v>9646</v>
      </c>
      <c r="H178" s="17">
        <v>44561</v>
      </c>
      <c r="I178" s="10" t="s">
        <v>481</v>
      </c>
      <c r="J178" s="18" t="s">
        <v>14</v>
      </c>
      <c r="K178" s="10" t="s">
        <v>11</v>
      </c>
      <c r="L178" s="17"/>
    </row>
    <row r="179" spans="1:12" ht="150" x14ac:dyDescent="0.25">
      <c r="A179" s="22">
        <v>172</v>
      </c>
      <c r="B179" s="10" t="s">
        <v>19</v>
      </c>
      <c r="C179" s="10" t="s">
        <v>15</v>
      </c>
      <c r="D179" s="10" t="s">
        <v>14</v>
      </c>
      <c r="E179" s="15" t="s">
        <v>636</v>
      </c>
      <c r="F179" s="10" t="s">
        <v>635</v>
      </c>
      <c r="G179" s="16">
        <v>14000</v>
      </c>
      <c r="H179" s="17">
        <v>44561</v>
      </c>
      <c r="I179" s="10" t="s">
        <v>637</v>
      </c>
      <c r="J179" s="18" t="s">
        <v>14</v>
      </c>
      <c r="K179" s="10" t="s">
        <v>11</v>
      </c>
      <c r="L179" s="17"/>
    </row>
    <row r="180" spans="1:12" ht="93.75" x14ac:dyDescent="0.25">
      <c r="A180" s="22">
        <v>173</v>
      </c>
      <c r="B180" s="10" t="s">
        <v>19</v>
      </c>
      <c r="C180" s="10" t="s">
        <v>15</v>
      </c>
      <c r="D180" s="10" t="s">
        <v>14</v>
      </c>
      <c r="E180" s="15" t="s">
        <v>639</v>
      </c>
      <c r="F180" s="10" t="s">
        <v>638</v>
      </c>
      <c r="G180" s="16">
        <v>9953.5</v>
      </c>
      <c r="H180" s="17">
        <v>44561</v>
      </c>
      <c r="I180" s="10" t="s">
        <v>637</v>
      </c>
      <c r="J180" s="18" t="s">
        <v>14</v>
      </c>
      <c r="K180" s="10" t="s">
        <v>11</v>
      </c>
      <c r="L180" s="17"/>
    </row>
    <row r="181" spans="1:12" ht="93.75" x14ac:dyDescent="0.25">
      <c r="A181" s="22">
        <v>174</v>
      </c>
      <c r="B181" s="10" t="s">
        <v>19</v>
      </c>
      <c r="C181" s="10" t="s">
        <v>15</v>
      </c>
      <c r="D181" s="10" t="s">
        <v>14</v>
      </c>
      <c r="E181" s="15" t="s">
        <v>641</v>
      </c>
      <c r="F181" s="10" t="s">
        <v>640</v>
      </c>
      <c r="G181" s="16">
        <v>15000</v>
      </c>
      <c r="H181" s="17">
        <v>44561</v>
      </c>
      <c r="I181" s="10" t="s">
        <v>481</v>
      </c>
      <c r="J181" s="18" t="s">
        <v>14</v>
      </c>
      <c r="K181" s="10" t="s">
        <v>11</v>
      </c>
      <c r="L181" s="17"/>
    </row>
    <row r="182" spans="1:12" ht="93.75" x14ac:dyDescent="0.25">
      <c r="A182" s="22"/>
      <c r="B182" s="10" t="s">
        <v>19</v>
      </c>
      <c r="C182" s="10" t="s">
        <v>15</v>
      </c>
      <c r="D182" s="10" t="s">
        <v>14</v>
      </c>
      <c r="E182" s="15" t="s">
        <v>698</v>
      </c>
      <c r="F182" s="10" t="s">
        <v>355</v>
      </c>
      <c r="G182" s="16">
        <v>8799</v>
      </c>
      <c r="H182" s="17">
        <v>44561</v>
      </c>
      <c r="I182" s="10" t="s">
        <v>405</v>
      </c>
      <c r="J182" s="18" t="s">
        <v>14</v>
      </c>
      <c r="K182" s="10" t="s">
        <v>11</v>
      </c>
      <c r="L182" s="17"/>
    </row>
    <row r="183" spans="1:12" ht="112.5" x14ac:dyDescent="0.25">
      <c r="A183" s="22">
        <v>175</v>
      </c>
      <c r="B183" s="10" t="s">
        <v>19</v>
      </c>
      <c r="C183" s="10" t="s">
        <v>15</v>
      </c>
      <c r="D183" s="10" t="s">
        <v>14</v>
      </c>
      <c r="E183" s="15" t="s">
        <v>642</v>
      </c>
      <c r="F183" s="10" t="s">
        <v>644</v>
      </c>
      <c r="G183" s="16">
        <v>13565</v>
      </c>
      <c r="H183" s="17">
        <v>44561</v>
      </c>
      <c r="I183" s="10" t="s">
        <v>643</v>
      </c>
      <c r="J183" s="18" t="s">
        <v>14</v>
      </c>
      <c r="K183" s="10" t="s">
        <v>11</v>
      </c>
      <c r="L183" s="17"/>
    </row>
    <row r="184" spans="1:12" ht="93.75" x14ac:dyDescent="0.25">
      <c r="A184" s="22"/>
      <c r="B184" s="10" t="s">
        <v>19</v>
      </c>
      <c r="C184" s="10" t="s">
        <v>15</v>
      </c>
      <c r="D184" s="10" t="s">
        <v>14</v>
      </c>
      <c r="E184" s="15" t="s">
        <v>700</v>
      </c>
      <c r="F184" s="10" t="s">
        <v>699</v>
      </c>
      <c r="G184" s="16">
        <v>24000</v>
      </c>
      <c r="H184" s="17">
        <v>44561</v>
      </c>
      <c r="I184" s="10" t="s">
        <v>701</v>
      </c>
      <c r="J184" s="18" t="s">
        <v>14</v>
      </c>
      <c r="K184" s="10" t="s">
        <v>11</v>
      </c>
      <c r="L184" s="17"/>
    </row>
    <row r="185" spans="1:12" ht="112.5" x14ac:dyDescent="0.25">
      <c r="A185" s="22">
        <v>176</v>
      </c>
      <c r="B185" s="10" t="s">
        <v>19</v>
      </c>
      <c r="C185" s="10" t="s">
        <v>15</v>
      </c>
      <c r="D185" s="10" t="s">
        <v>14</v>
      </c>
      <c r="E185" s="15" t="s">
        <v>646</v>
      </c>
      <c r="F185" s="10" t="s">
        <v>645</v>
      </c>
      <c r="G185" s="16">
        <v>7212.9</v>
      </c>
      <c r="H185" s="17">
        <v>44561</v>
      </c>
      <c r="I185" s="10" t="s">
        <v>249</v>
      </c>
      <c r="J185" s="18" t="s">
        <v>14</v>
      </c>
      <c r="K185" s="10" t="s">
        <v>11</v>
      </c>
      <c r="L185" s="17"/>
    </row>
    <row r="186" spans="1:12" ht="93.75" x14ac:dyDescent="0.25">
      <c r="A186" s="22">
        <v>177</v>
      </c>
      <c r="B186" s="10" t="s">
        <v>19</v>
      </c>
      <c r="C186" s="10" t="s">
        <v>15</v>
      </c>
      <c r="D186" s="10" t="s">
        <v>14</v>
      </c>
      <c r="E186" s="15" t="s">
        <v>649</v>
      </c>
      <c r="F186" s="10" t="s">
        <v>648</v>
      </c>
      <c r="G186" s="16">
        <v>6830</v>
      </c>
      <c r="H186" s="17">
        <v>44561</v>
      </c>
      <c r="I186" s="10" t="s">
        <v>647</v>
      </c>
      <c r="J186" s="18" t="s">
        <v>14</v>
      </c>
      <c r="K186" s="10" t="s">
        <v>11</v>
      </c>
      <c r="L186" s="17"/>
    </row>
    <row r="187" spans="1:12" ht="112.5" x14ac:dyDescent="0.25">
      <c r="A187" s="22">
        <v>178</v>
      </c>
      <c r="B187" s="10" t="s">
        <v>19</v>
      </c>
      <c r="C187" s="10" t="s">
        <v>15</v>
      </c>
      <c r="D187" s="10" t="s">
        <v>14</v>
      </c>
      <c r="E187" s="15" t="s">
        <v>652</v>
      </c>
      <c r="F187" s="10" t="s">
        <v>650</v>
      </c>
      <c r="G187" s="16">
        <v>29320</v>
      </c>
      <c r="H187" s="17">
        <v>44561</v>
      </c>
      <c r="I187" s="10" t="s">
        <v>249</v>
      </c>
      <c r="J187" s="18" t="s">
        <v>14</v>
      </c>
      <c r="K187" s="10" t="s">
        <v>11</v>
      </c>
      <c r="L187" s="17"/>
    </row>
    <row r="188" spans="1:12" ht="112.5" x14ac:dyDescent="0.25">
      <c r="A188" s="22">
        <v>179</v>
      </c>
      <c r="B188" s="10" t="s">
        <v>19</v>
      </c>
      <c r="C188" s="10" t="s">
        <v>15</v>
      </c>
      <c r="D188" s="10" t="s">
        <v>14</v>
      </c>
      <c r="E188" s="15" t="s">
        <v>653</v>
      </c>
      <c r="F188" s="10" t="s">
        <v>651</v>
      </c>
      <c r="G188" s="16">
        <v>10233.36</v>
      </c>
      <c r="H188" s="17">
        <v>44561</v>
      </c>
      <c r="I188" s="10" t="s">
        <v>249</v>
      </c>
      <c r="J188" s="18" t="s">
        <v>14</v>
      </c>
      <c r="K188" s="10" t="s">
        <v>11</v>
      </c>
      <c r="L188" s="17"/>
    </row>
    <row r="189" spans="1:12" ht="93.75" x14ac:dyDescent="0.25">
      <c r="A189" s="22">
        <v>180</v>
      </c>
      <c r="B189" s="10" t="s">
        <v>19</v>
      </c>
      <c r="C189" s="10" t="s">
        <v>15</v>
      </c>
      <c r="D189" s="10" t="s">
        <v>14</v>
      </c>
      <c r="E189" s="15" t="s">
        <v>655</v>
      </c>
      <c r="F189" s="10" t="s">
        <v>654</v>
      </c>
      <c r="G189" s="16">
        <v>4868.1899999999996</v>
      </c>
      <c r="H189" s="17">
        <v>44561</v>
      </c>
      <c r="I189" s="10" t="s">
        <v>270</v>
      </c>
      <c r="J189" s="18" t="s">
        <v>14</v>
      </c>
      <c r="K189" s="10" t="s">
        <v>11</v>
      </c>
      <c r="L189" s="17"/>
    </row>
    <row r="190" spans="1:12" ht="112.5" x14ac:dyDescent="0.25">
      <c r="A190" s="22">
        <v>181</v>
      </c>
      <c r="B190" s="10" t="s">
        <v>19</v>
      </c>
      <c r="C190" s="10" t="s">
        <v>15</v>
      </c>
      <c r="D190" s="10" t="s">
        <v>14</v>
      </c>
      <c r="E190" s="15" t="s">
        <v>657</v>
      </c>
      <c r="F190" s="10" t="s">
        <v>656</v>
      </c>
      <c r="G190" s="16">
        <v>9496.7999999999993</v>
      </c>
      <c r="H190" s="17">
        <v>44561</v>
      </c>
      <c r="I190" s="10" t="s">
        <v>249</v>
      </c>
      <c r="J190" s="18" t="s">
        <v>14</v>
      </c>
      <c r="K190" s="10" t="s">
        <v>11</v>
      </c>
      <c r="L190" s="17"/>
    </row>
    <row r="191" spans="1:12" ht="168.75" x14ac:dyDescent="0.25">
      <c r="A191" s="22">
        <v>182</v>
      </c>
      <c r="B191" s="42" t="s">
        <v>19</v>
      </c>
      <c r="C191" s="42" t="s">
        <v>15</v>
      </c>
      <c r="D191" s="42" t="s">
        <v>14</v>
      </c>
      <c r="E191" s="33" t="s">
        <v>665</v>
      </c>
      <c r="F191" s="42" t="s">
        <v>658</v>
      </c>
      <c r="G191" s="43">
        <v>24000</v>
      </c>
      <c r="H191" s="32">
        <v>44561</v>
      </c>
      <c r="I191" s="42" t="s">
        <v>664</v>
      </c>
      <c r="J191" s="44" t="s">
        <v>14</v>
      </c>
      <c r="K191" s="42" t="s">
        <v>11</v>
      </c>
      <c r="L191" s="17"/>
    </row>
    <row r="192" spans="1:12" ht="93.75" x14ac:dyDescent="0.25">
      <c r="A192" s="22"/>
      <c r="B192" s="42" t="s">
        <v>19</v>
      </c>
      <c r="C192" s="42" t="s">
        <v>15</v>
      </c>
      <c r="D192" s="42" t="s">
        <v>14</v>
      </c>
      <c r="E192" s="33" t="s">
        <v>703</v>
      </c>
      <c r="F192" s="42" t="s">
        <v>702</v>
      </c>
      <c r="G192" s="43">
        <v>46656</v>
      </c>
      <c r="H192" s="32">
        <v>44561</v>
      </c>
      <c r="I192" s="42" t="s">
        <v>337</v>
      </c>
      <c r="J192" s="44" t="s">
        <v>14</v>
      </c>
      <c r="K192" s="42" t="s">
        <v>11</v>
      </c>
      <c r="L192" s="17"/>
    </row>
    <row r="193" spans="1:12" ht="112.5" x14ac:dyDescent="0.25">
      <c r="A193" s="22">
        <v>183</v>
      </c>
      <c r="B193" s="10" t="s">
        <v>19</v>
      </c>
      <c r="C193" s="10" t="s">
        <v>15</v>
      </c>
      <c r="D193" s="10" t="s">
        <v>14</v>
      </c>
      <c r="E193" s="15" t="s">
        <v>659</v>
      </c>
      <c r="F193" s="10" t="s">
        <v>660</v>
      </c>
      <c r="G193" s="16">
        <v>13704.41</v>
      </c>
      <c r="H193" s="17">
        <v>44561</v>
      </c>
      <c r="I193" s="10" t="s">
        <v>249</v>
      </c>
      <c r="J193" s="18" t="s">
        <v>14</v>
      </c>
      <c r="K193" s="10" t="s">
        <v>11</v>
      </c>
      <c r="L193" s="17"/>
    </row>
    <row r="194" spans="1:12" ht="131.25" x14ac:dyDescent="0.25">
      <c r="A194" s="22"/>
      <c r="B194" s="10" t="s">
        <v>19</v>
      </c>
      <c r="C194" s="10" t="s">
        <v>15</v>
      </c>
      <c r="D194" s="10" t="s">
        <v>14</v>
      </c>
      <c r="E194" s="15" t="s">
        <v>704</v>
      </c>
      <c r="F194" s="10" t="s">
        <v>696</v>
      </c>
      <c r="G194" s="16">
        <v>26030</v>
      </c>
      <c r="H194" s="17">
        <v>44561</v>
      </c>
      <c r="I194" s="10" t="s">
        <v>695</v>
      </c>
      <c r="J194" s="18" t="s">
        <v>14</v>
      </c>
      <c r="K194" s="10" t="s">
        <v>11</v>
      </c>
      <c r="L194" s="17"/>
    </row>
    <row r="195" spans="1:12" ht="93.75" x14ac:dyDescent="0.25">
      <c r="A195" s="22"/>
      <c r="B195" s="10" t="s">
        <v>19</v>
      </c>
      <c r="C195" s="10" t="s">
        <v>15</v>
      </c>
      <c r="D195" s="10" t="s">
        <v>14</v>
      </c>
      <c r="E195" s="15" t="s">
        <v>706</v>
      </c>
      <c r="F195" s="10" t="s">
        <v>705</v>
      </c>
      <c r="G195" s="16">
        <v>6236</v>
      </c>
      <c r="H195" s="17">
        <v>44561</v>
      </c>
      <c r="I195" s="10" t="s">
        <v>371</v>
      </c>
      <c r="J195" s="18" t="s">
        <v>14</v>
      </c>
      <c r="K195" s="10" t="s">
        <v>11</v>
      </c>
      <c r="L195" s="17"/>
    </row>
    <row r="196" spans="1:12" ht="93.75" x14ac:dyDescent="0.25">
      <c r="A196" s="22"/>
      <c r="B196" s="10" t="s">
        <v>19</v>
      </c>
      <c r="C196" s="10" t="s">
        <v>15</v>
      </c>
      <c r="D196" s="10" t="s">
        <v>14</v>
      </c>
      <c r="E196" s="15" t="s">
        <v>708</v>
      </c>
      <c r="F196" s="10" t="s">
        <v>707</v>
      </c>
      <c r="G196" s="16">
        <v>15480</v>
      </c>
      <c r="H196" s="17">
        <v>44561</v>
      </c>
      <c r="I196" s="10" t="s">
        <v>709</v>
      </c>
      <c r="J196" s="18" t="s">
        <v>14</v>
      </c>
      <c r="K196" s="10" t="s">
        <v>11</v>
      </c>
      <c r="L196" s="17"/>
    </row>
    <row r="197" spans="1:12" ht="93.75" x14ac:dyDescent="0.25">
      <c r="A197" s="22">
        <v>184</v>
      </c>
      <c r="B197" s="10" t="s">
        <v>19</v>
      </c>
      <c r="C197" s="10" t="s">
        <v>15</v>
      </c>
      <c r="D197" s="10" t="s">
        <v>14</v>
      </c>
      <c r="E197" s="15" t="s">
        <v>667</v>
      </c>
      <c r="F197" s="10" t="s">
        <v>661</v>
      </c>
      <c r="G197" s="16">
        <v>6800</v>
      </c>
      <c r="H197" s="17">
        <v>44561</v>
      </c>
      <c r="I197" s="10" t="s">
        <v>276</v>
      </c>
      <c r="J197" s="18" t="s">
        <v>14</v>
      </c>
      <c r="K197" s="10" t="s">
        <v>11</v>
      </c>
      <c r="L197" s="17"/>
    </row>
    <row r="198" spans="1:12" ht="93.75" x14ac:dyDescent="0.25">
      <c r="A198" s="22"/>
      <c r="B198" s="10" t="s">
        <v>19</v>
      </c>
      <c r="C198" s="10" t="s">
        <v>15</v>
      </c>
      <c r="D198" s="10" t="s">
        <v>14</v>
      </c>
      <c r="E198" s="15" t="s">
        <v>711</v>
      </c>
      <c r="F198" s="10" t="s">
        <v>710</v>
      </c>
      <c r="G198" s="16">
        <v>34818</v>
      </c>
      <c r="H198" s="17">
        <v>44561</v>
      </c>
      <c r="I198" s="10" t="s">
        <v>430</v>
      </c>
      <c r="J198" s="18" t="s">
        <v>14</v>
      </c>
      <c r="K198" s="10" t="s">
        <v>11</v>
      </c>
      <c r="L198" s="17"/>
    </row>
    <row r="199" spans="1:12" ht="93.75" x14ac:dyDescent="0.25">
      <c r="A199" s="22"/>
      <c r="B199" s="10" t="s">
        <v>19</v>
      </c>
      <c r="C199" s="10" t="s">
        <v>15</v>
      </c>
      <c r="D199" s="10" t="s">
        <v>14</v>
      </c>
      <c r="E199" s="15" t="s">
        <v>713</v>
      </c>
      <c r="F199" s="10" t="s">
        <v>712</v>
      </c>
      <c r="G199" s="16">
        <v>3735</v>
      </c>
      <c r="H199" s="17">
        <v>44561</v>
      </c>
      <c r="I199" s="10" t="s">
        <v>406</v>
      </c>
      <c r="J199" s="18" t="s">
        <v>14</v>
      </c>
      <c r="K199" s="10" t="s">
        <v>11</v>
      </c>
      <c r="L199" s="17"/>
    </row>
    <row r="200" spans="1:12" ht="112.5" x14ac:dyDescent="0.25">
      <c r="A200" s="22">
        <v>185</v>
      </c>
      <c r="B200" s="10" t="s">
        <v>19</v>
      </c>
      <c r="C200" s="10" t="s">
        <v>15</v>
      </c>
      <c r="D200" s="10" t="s">
        <v>14</v>
      </c>
      <c r="E200" s="15" t="s">
        <v>668</v>
      </c>
      <c r="F200" s="10" t="s">
        <v>662</v>
      </c>
      <c r="G200" s="16">
        <v>14115</v>
      </c>
      <c r="H200" s="17">
        <v>44561</v>
      </c>
      <c r="I200" s="10" t="s">
        <v>663</v>
      </c>
      <c r="J200" s="18" t="s">
        <v>14</v>
      </c>
      <c r="K200" s="10" t="s">
        <v>11</v>
      </c>
      <c r="L200" s="17"/>
    </row>
    <row r="201" spans="1:12" ht="112.5" x14ac:dyDescent="0.25">
      <c r="A201" s="22">
        <v>186</v>
      </c>
      <c r="B201" s="10" t="s">
        <v>19</v>
      </c>
      <c r="C201" s="10" t="s">
        <v>15</v>
      </c>
      <c r="D201" s="10" t="s">
        <v>14</v>
      </c>
      <c r="E201" s="15" t="s">
        <v>669</v>
      </c>
      <c r="F201" s="10" t="s">
        <v>666</v>
      </c>
      <c r="G201" s="16">
        <v>49312</v>
      </c>
      <c r="H201" s="17">
        <v>44561</v>
      </c>
      <c r="I201" s="10" t="s">
        <v>663</v>
      </c>
      <c r="J201" s="18" t="s">
        <v>14</v>
      </c>
      <c r="K201" s="10" t="s">
        <v>11</v>
      </c>
      <c r="L201" s="17"/>
    </row>
    <row r="202" spans="1:12" ht="150" x14ac:dyDescent="0.25">
      <c r="A202" s="22"/>
      <c r="B202" s="10" t="s">
        <v>19</v>
      </c>
      <c r="C202" s="10" t="s">
        <v>15</v>
      </c>
      <c r="D202" s="10" t="s">
        <v>14</v>
      </c>
      <c r="E202" s="15" t="s">
        <v>715</v>
      </c>
      <c r="F202" s="10" t="s">
        <v>714</v>
      </c>
      <c r="G202" s="16">
        <v>36940</v>
      </c>
      <c r="H202" s="17">
        <v>44561</v>
      </c>
      <c r="I202" s="10" t="s">
        <v>349</v>
      </c>
      <c r="J202" s="18" t="s">
        <v>14</v>
      </c>
      <c r="K202" s="10" t="s">
        <v>11</v>
      </c>
      <c r="L202" s="17"/>
    </row>
    <row r="203" spans="1:12" ht="93.75" x14ac:dyDescent="0.25">
      <c r="A203" s="22"/>
      <c r="B203" s="10" t="s">
        <v>19</v>
      </c>
      <c r="C203" s="42" t="s">
        <v>15</v>
      </c>
      <c r="D203" s="42" t="s">
        <v>14</v>
      </c>
      <c r="E203" s="33" t="s">
        <v>717</v>
      </c>
      <c r="F203" s="42" t="s">
        <v>716</v>
      </c>
      <c r="G203" s="43">
        <v>35638.400000000001</v>
      </c>
      <c r="H203" s="32">
        <v>44561</v>
      </c>
      <c r="I203" s="42" t="s">
        <v>368</v>
      </c>
      <c r="J203" s="44" t="s">
        <v>14</v>
      </c>
      <c r="K203" s="42" t="s">
        <v>11</v>
      </c>
      <c r="L203" s="17"/>
    </row>
    <row r="204" spans="1:12" ht="93.75" x14ac:dyDescent="0.25">
      <c r="A204" s="22"/>
      <c r="B204" s="10" t="s">
        <v>19</v>
      </c>
      <c r="C204" s="10" t="s">
        <v>15</v>
      </c>
      <c r="D204" s="10" t="s">
        <v>14</v>
      </c>
      <c r="E204" s="15" t="s">
        <v>718</v>
      </c>
      <c r="F204" s="10" t="s">
        <v>355</v>
      </c>
      <c r="G204" s="16">
        <v>21342.639999999999</v>
      </c>
      <c r="H204" s="17">
        <v>44561</v>
      </c>
      <c r="I204" s="10" t="s">
        <v>357</v>
      </c>
      <c r="J204" s="18" t="s">
        <v>14</v>
      </c>
      <c r="K204" s="10" t="s">
        <v>11</v>
      </c>
      <c r="L204" s="17"/>
    </row>
    <row r="205" spans="1:12" ht="93.75" x14ac:dyDescent="0.25">
      <c r="A205" s="22">
        <v>187</v>
      </c>
      <c r="B205" s="10" t="s">
        <v>19</v>
      </c>
      <c r="C205" s="10" t="s">
        <v>15</v>
      </c>
      <c r="D205" s="10" t="s">
        <v>14</v>
      </c>
      <c r="E205" s="15" t="s">
        <v>672</v>
      </c>
      <c r="F205" s="10" t="s">
        <v>670</v>
      </c>
      <c r="G205" s="16">
        <v>26999</v>
      </c>
      <c r="H205" s="17">
        <v>44561</v>
      </c>
      <c r="I205" s="10" t="s">
        <v>671</v>
      </c>
      <c r="J205" s="18" t="s">
        <v>14</v>
      </c>
      <c r="K205" s="10" t="s">
        <v>11</v>
      </c>
      <c r="L205" s="17"/>
    </row>
    <row r="206" spans="1:12" ht="93.75" x14ac:dyDescent="0.25">
      <c r="A206" s="22">
        <v>188</v>
      </c>
      <c r="B206" s="10" t="s">
        <v>19</v>
      </c>
      <c r="C206" s="10" t="s">
        <v>15</v>
      </c>
      <c r="D206" s="10" t="s">
        <v>14</v>
      </c>
      <c r="E206" s="15" t="s">
        <v>674</v>
      </c>
      <c r="F206" s="10" t="s">
        <v>673</v>
      </c>
      <c r="G206" s="16">
        <v>5300</v>
      </c>
      <c r="H206" s="17">
        <v>44561</v>
      </c>
      <c r="I206" s="10" t="s">
        <v>273</v>
      </c>
      <c r="J206" s="18" t="s">
        <v>14</v>
      </c>
      <c r="K206" s="10" t="s">
        <v>11</v>
      </c>
      <c r="L206" s="17"/>
    </row>
    <row r="207" spans="1:12" ht="112.5" x14ac:dyDescent="0.25">
      <c r="A207" s="22"/>
      <c r="B207" s="10" t="s">
        <v>19</v>
      </c>
      <c r="C207" s="10" t="s">
        <v>15</v>
      </c>
      <c r="D207" s="10" t="s">
        <v>14</v>
      </c>
      <c r="E207" s="15" t="s">
        <v>721</v>
      </c>
      <c r="F207" s="10" t="s">
        <v>720</v>
      </c>
      <c r="G207" s="16">
        <v>4106</v>
      </c>
      <c r="H207" s="17">
        <v>44561</v>
      </c>
      <c r="I207" s="10" t="s">
        <v>719</v>
      </c>
      <c r="J207" s="18" t="s">
        <v>14</v>
      </c>
      <c r="K207" s="10" t="s">
        <v>11</v>
      </c>
      <c r="L207" s="17"/>
    </row>
    <row r="208" spans="1:12" ht="93.75" x14ac:dyDescent="0.25">
      <c r="A208" s="22">
        <v>189</v>
      </c>
      <c r="B208" s="10" t="s">
        <v>19</v>
      </c>
      <c r="C208" s="10" t="s">
        <v>15</v>
      </c>
      <c r="D208" s="10" t="s">
        <v>14</v>
      </c>
      <c r="E208" s="15" t="s">
        <v>675</v>
      </c>
      <c r="F208" s="10" t="s">
        <v>673</v>
      </c>
      <c r="G208" s="16">
        <v>5300</v>
      </c>
      <c r="H208" s="17">
        <v>44561</v>
      </c>
      <c r="I208" s="10" t="s">
        <v>273</v>
      </c>
      <c r="J208" s="18" t="s">
        <v>14</v>
      </c>
      <c r="K208" s="10" t="s">
        <v>11</v>
      </c>
      <c r="L208" s="17"/>
    </row>
    <row r="209" spans="1:12" ht="112.5" x14ac:dyDescent="0.25">
      <c r="A209" s="22"/>
      <c r="B209" s="10" t="s">
        <v>19</v>
      </c>
      <c r="C209" s="10" t="s">
        <v>15</v>
      </c>
      <c r="D209" s="10" t="s">
        <v>14</v>
      </c>
      <c r="E209" s="15" t="s">
        <v>723</v>
      </c>
      <c r="F209" s="10" t="s">
        <v>722</v>
      </c>
      <c r="G209" s="16">
        <v>40000</v>
      </c>
      <c r="H209" s="17">
        <v>44561</v>
      </c>
      <c r="I209" s="10" t="s">
        <v>738</v>
      </c>
      <c r="J209" s="18" t="s">
        <v>14</v>
      </c>
      <c r="K209" s="10" t="s">
        <v>11</v>
      </c>
      <c r="L209" s="17"/>
    </row>
    <row r="210" spans="1:12" ht="93.75" x14ac:dyDescent="0.25">
      <c r="A210" s="22"/>
      <c r="B210" s="10" t="s">
        <v>19</v>
      </c>
      <c r="C210" s="10" t="s">
        <v>15</v>
      </c>
      <c r="D210" s="10" t="s">
        <v>14</v>
      </c>
      <c r="E210" s="15" t="s">
        <v>724</v>
      </c>
      <c r="F210" s="10" t="s">
        <v>707</v>
      </c>
      <c r="G210" s="16">
        <v>13627.2</v>
      </c>
      <c r="H210" s="17">
        <v>44561</v>
      </c>
      <c r="I210" s="10" t="s">
        <v>709</v>
      </c>
      <c r="J210" s="18" t="s">
        <v>14</v>
      </c>
      <c r="K210" s="10" t="s">
        <v>11</v>
      </c>
      <c r="L210" s="17"/>
    </row>
    <row r="211" spans="1:12" ht="131.25" x14ac:dyDescent="0.25">
      <c r="A211" s="22"/>
      <c r="B211" s="10" t="s">
        <v>19</v>
      </c>
      <c r="C211" s="10" t="s">
        <v>15</v>
      </c>
      <c r="D211" s="10" t="s">
        <v>14</v>
      </c>
      <c r="E211" s="15" t="s">
        <v>726</v>
      </c>
      <c r="F211" s="10" t="s">
        <v>725</v>
      </c>
      <c r="G211" s="16">
        <v>43900</v>
      </c>
      <c r="H211" s="17">
        <v>44561</v>
      </c>
      <c r="I211" s="10" t="s">
        <v>334</v>
      </c>
      <c r="J211" s="18" t="s">
        <v>14</v>
      </c>
      <c r="K211" s="10" t="s">
        <v>11</v>
      </c>
      <c r="L211" s="17"/>
    </row>
    <row r="212" spans="1:12" ht="112.5" x14ac:dyDescent="0.25">
      <c r="A212" s="22"/>
      <c r="B212" s="10" t="s">
        <v>19</v>
      </c>
      <c r="C212" s="10" t="s">
        <v>15</v>
      </c>
      <c r="D212" s="10" t="s">
        <v>14</v>
      </c>
      <c r="E212" s="15" t="s">
        <v>728</v>
      </c>
      <c r="F212" s="10" t="s">
        <v>727</v>
      </c>
      <c r="G212" s="16">
        <v>225000</v>
      </c>
      <c r="H212" s="17">
        <v>44561</v>
      </c>
      <c r="I212" s="10" t="s">
        <v>729</v>
      </c>
      <c r="J212" s="18" t="s">
        <v>14</v>
      </c>
      <c r="K212" s="10" t="s">
        <v>11</v>
      </c>
      <c r="L212" s="17"/>
    </row>
    <row r="213" spans="1:12" ht="93.75" x14ac:dyDescent="0.25">
      <c r="A213" s="22"/>
      <c r="B213" s="10" t="s">
        <v>19</v>
      </c>
      <c r="C213" s="10" t="s">
        <v>15</v>
      </c>
      <c r="D213" s="10" t="s">
        <v>14</v>
      </c>
      <c r="E213" s="15" t="s">
        <v>731</v>
      </c>
      <c r="F213" s="10" t="s">
        <v>730</v>
      </c>
      <c r="G213" s="16">
        <v>10800</v>
      </c>
      <c r="H213" s="17">
        <v>44561</v>
      </c>
      <c r="I213" s="10" t="s">
        <v>334</v>
      </c>
      <c r="J213" s="18" t="s">
        <v>14</v>
      </c>
      <c r="K213" s="10" t="s">
        <v>11</v>
      </c>
      <c r="L213" s="17"/>
    </row>
    <row r="214" spans="1:12" ht="93.75" x14ac:dyDescent="0.25">
      <c r="A214" s="22"/>
      <c r="B214" s="10" t="s">
        <v>19</v>
      </c>
      <c r="C214" s="10" t="s">
        <v>15</v>
      </c>
      <c r="D214" s="10" t="s">
        <v>14</v>
      </c>
      <c r="E214" s="15" t="s">
        <v>733</v>
      </c>
      <c r="F214" s="10" t="s">
        <v>732</v>
      </c>
      <c r="G214" s="16">
        <v>76062</v>
      </c>
      <c r="H214" s="17">
        <v>44561</v>
      </c>
      <c r="I214" s="10" t="s">
        <v>426</v>
      </c>
      <c r="J214" s="18" t="s">
        <v>14</v>
      </c>
      <c r="K214" s="10" t="s">
        <v>11</v>
      </c>
      <c r="L214" s="17"/>
    </row>
    <row r="215" spans="1:12" ht="131.25" x14ac:dyDescent="0.25">
      <c r="A215" s="22"/>
      <c r="B215" s="10" t="s">
        <v>19</v>
      </c>
      <c r="C215" s="10" t="s">
        <v>15</v>
      </c>
      <c r="D215" s="10" t="s">
        <v>14</v>
      </c>
      <c r="E215" s="15" t="s">
        <v>734</v>
      </c>
      <c r="F215" s="10" t="s">
        <v>696</v>
      </c>
      <c r="G215" s="16">
        <v>41060</v>
      </c>
      <c r="H215" s="17">
        <v>44561</v>
      </c>
      <c r="I215" s="10" t="s">
        <v>695</v>
      </c>
      <c r="J215" s="18" t="s">
        <v>14</v>
      </c>
      <c r="K215" s="10" t="s">
        <v>11</v>
      </c>
      <c r="L215" s="17"/>
    </row>
    <row r="216" spans="1:12" ht="93.75" x14ac:dyDescent="0.25">
      <c r="A216" s="22"/>
      <c r="B216" s="10" t="s">
        <v>19</v>
      </c>
      <c r="C216" s="10" t="s">
        <v>15</v>
      </c>
      <c r="D216" s="10" t="s">
        <v>14</v>
      </c>
      <c r="E216" s="15" t="s">
        <v>735</v>
      </c>
      <c r="F216" s="10" t="s">
        <v>736</v>
      </c>
      <c r="G216" s="16">
        <v>49420</v>
      </c>
      <c r="H216" s="17">
        <v>44561</v>
      </c>
      <c r="I216" s="10" t="s">
        <v>738</v>
      </c>
      <c r="J216" s="18" t="s">
        <v>14</v>
      </c>
      <c r="K216" s="10" t="s">
        <v>11</v>
      </c>
      <c r="L216" s="17"/>
    </row>
    <row r="217" spans="1:12" ht="131.25" x14ac:dyDescent="0.25">
      <c r="A217" s="22"/>
      <c r="B217" s="10" t="s">
        <v>19</v>
      </c>
      <c r="C217" s="10" t="s">
        <v>15</v>
      </c>
      <c r="D217" s="42" t="s">
        <v>14</v>
      </c>
      <c r="E217" s="33" t="s">
        <v>794</v>
      </c>
      <c r="F217" s="42" t="s">
        <v>739</v>
      </c>
      <c r="G217" s="43">
        <v>37500</v>
      </c>
      <c r="H217" s="32">
        <v>44561</v>
      </c>
      <c r="I217" s="42" t="s">
        <v>211</v>
      </c>
      <c r="J217" s="44" t="s">
        <v>14</v>
      </c>
      <c r="K217" s="42" t="s">
        <v>11</v>
      </c>
      <c r="L217" s="17"/>
    </row>
    <row r="218" spans="1:12" ht="93.75" x14ac:dyDescent="0.25">
      <c r="A218" s="22">
        <v>190</v>
      </c>
      <c r="B218" s="10" t="s">
        <v>19</v>
      </c>
      <c r="C218" s="10" t="s">
        <v>15</v>
      </c>
      <c r="D218" s="42" t="s">
        <v>14</v>
      </c>
      <c r="E218" s="33" t="s">
        <v>795</v>
      </c>
      <c r="F218" s="42" t="s">
        <v>676</v>
      </c>
      <c r="G218" s="43">
        <v>3120</v>
      </c>
      <c r="H218" s="32">
        <v>44561</v>
      </c>
      <c r="I218" s="42" t="s">
        <v>677</v>
      </c>
      <c r="J218" s="44" t="s">
        <v>14</v>
      </c>
      <c r="K218" s="42" t="s">
        <v>11</v>
      </c>
      <c r="L218" s="17"/>
    </row>
    <row r="219" spans="1:12" ht="93.75" x14ac:dyDescent="0.25">
      <c r="A219" s="22">
        <v>191</v>
      </c>
      <c r="B219" s="10" t="s">
        <v>19</v>
      </c>
      <c r="C219" s="10" t="s">
        <v>15</v>
      </c>
      <c r="D219" s="10" t="s">
        <v>14</v>
      </c>
      <c r="E219" s="15" t="s">
        <v>848</v>
      </c>
      <c r="F219" s="10" t="s">
        <v>678</v>
      </c>
      <c r="G219" s="16">
        <v>33000</v>
      </c>
      <c r="H219" s="17">
        <v>44561</v>
      </c>
      <c r="I219" s="10" t="s">
        <v>679</v>
      </c>
      <c r="J219" s="18" t="s">
        <v>14</v>
      </c>
      <c r="K219" s="10" t="s">
        <v>11</v>
      </c>
      <c r="L219" s="17"/>
    </row>
    <row r="220" spans="1:12" ht="112.5" x14ac:dyDescent="0.25">
      <c r="A220" s="22">
        <v>192</v>
      </c>
      <c r="B220" s="10" t="s">
        <v>19</v>
      </c>
      <c r="C220" s="10" t="s">
        <v>15</v>
      </c>
      <c r="D220" s="10" t="s">
        <v>14</v>
      </c>
      <c r="E220" s="15" t="s">
        <v>849</v>
      </c>
      <c r="F220" s="10" t="s">
        <v>680</v>
      </c>
      <c r="G220" s="16">
        <v>3000</v>
      </c>
      <c r="H220" s="17">
        <v>44561</v>
      </c>
      <c r="I220" s="10" t="s">
        <v>681</v>
      </c>
      <c r="J220" s="18" t="s">
        <v>14</v>
      </c>
      <c r="K220" s="10" t="s">
        <v>11</v>
      </c>
      <c r="L220" s="17"/>
    </row>
    <row r="221" spans="1:12" ht="93.75" x14ac:dyDescent="0.25">
      <c r="A221" s="22"/>
      <c r="B221" s="10" t="s">
        <v>19</v>
      </c>
      <c r="C221" s="10" t="s">
        <v>15</v>
      </c>
      <c r="D221" s="10" t="s">
        <v>14</v>
      </c>
      <c r="E221" s="15" t="s">
        <v>740</v>
      </c>
      <c r="F221" s="10" t="s">
        <v>355</v>
      </c>
      <c r="G221" s="16">
        <v>41102.6</v>
      </c>
      <c r="H221" s="17">
        <v>44561</v>
      </c>
      <c r="I221" s="10" t="s">
        <v>357</v>
      </c>
      <c r="J221" s="18" t="s">
        <v>14</v>
      </c>
      <c r="K221" s="10" t="s">
        <v>11</v>
      </c>
      <c r="L221" s="17"/>
    </row>
    <row r="222" spans="1:12" ht="112.5" x14ac:dyDescent="0.25">
      <c r="A222" s="22">
        <v>193</v>
      </c>
      <c r="B222" s="10" t="s">
        <v>19</v>
      </c>
      <c r="C222" s="10" t="s">
        <v>15</v>
      </c>
      <c r="D222" s="10" t="s">
        <v>14</v>
      </c>
      <c r="E222" s="15" t="s">
        <v>683</v>
      </c>
      <c r="F222" s="10" t="s">
        <v>682</v>
      </c>
      <c r="G222" s="16">
        <v>6000</v>
      </c>
      <c r="H222" s="17">
        <v>44561</v>
      </c>
      <c r="I222" s="10" t="s">
        <v>220</v>
      </c>
      <c r="J222" s="18" t="s">
        <v>14</v>
      </c>
      <c r="K222" s="10" t="s">
        <v>11</v>
      </c>
      <c r="L222" s="17"/>
    </row>
    <row r="223" spans="1:12" ht="93.75" x14ac:dyDescent="0.25">
      <c r="A223" s="22"/>
      <c r="B223" s="10" t="s">
        <v>19</v>
      </c>
      <c r="C223" s="10" t="s">
        <v>15</v>
      </c>
      <c r="D223" s="10" t="s">
        <v>14</v>
      </c>
      <c r="E223" s="15" t="s">
        <v>742</v>
      </c>
      <c r="F223" s="10" t="s">
        <v>741</v>
      </c>
      <c r="G223" s="16">
        <v>3250</v>
      </c>
      <c r="H223" s="17">
        <v>44561</v>
      </c>
      <c r="I223" s="10" t="s">
        <v>334</v>
      </c>
      <c r="J223" s="18" t="s">
        <v>14</v>
      </c>
      <c r="K223" s="10" t="s">
        <v>11</v>
      </c>
      <c r="L223" s="17"/>
    </row>
    <row r="224" spans="1:12" ht="93.75" x14ac:dyDescent="0.25">
      <c r="A224" s="22"/>
      <c r="B224" s="10" t="s">
        <v>19</v>
      </c>
      <c r="C224" s="10" t="s">
        <v>15</v>
      </c>
      <c r="D224" s="10" t="s">
        <v>14</v>
      </c>
      <c r="E224" s="15" t="s">
        <v>744</v>
      </c>
      <c r="F224" s="10" t="s">
        <v>743</v>
      </c>
      <c r="G224" s="16">
        <v>11000</v>
      </c>
      <c r="H224" s="17">
        <v>44561</v>
      </c>
      <c r="I224" s="10" t="s">
        <v>371</v>
      </c>
      <c r="J224" s="18" t="s">
        <v>14</v>
      </c>
      <c r="K224" s="10" t="s">
        <v>11</v>
      </c>
      <c r="L224" s="17"/>
    </row>
    <row r="225" spans="1:12" ht="93.75" x14ac:dyDescent="0.25">
      <c r="A225" s="22"/>
      <c r="B225" s="10" t="s">
        <v>19</v>
      </c>
      <c r="C225" s="10" t="s">
        <v>15</v>
      </c>
      <c r="D225" s="10" t="s">
        <v>14</v>
      </c>
      <c r="E225" s="15" t="s">
        <v>746</v>
      </c>
      <c r="F225" s="10" t="s">
        <v>745</v>
      </c>
      <c r="G225" s="16">
        <v>26033.7</v>
      </c>
      <c r="H225" s="17">
        <v>44561</v>
      </c>
      <c r="I225" s="10" t="s">
        <v>691</v>
      </c>
      <c r="J225" s="18" t="s">
        <v>14</v>
      </c>
      <c r="K225" s="10" t="s">
        <v>11</v>
      </c>
      <c r="L225" s="17"/>
    </row>
    <row r="226" spans="1:12" ht="93.75" x14ac:dyDescent="0.25">
      <c r="A226" s="22"/>
      <c r="B226" s="10" t="s">
        <v>19</v>
      </c>
      <c r="C226" s="10" t="s">
        <v>15</v>
      </c>
      <c r="D226" s="10" t="s">
        <v>14</v>
      </c>
      <c r="E226" s="15" t="s">
        <v>749</v>
      </c>
      <c r="F226" s="10" t="s">
        <v>747</v>
      </c>
      <c r="G226" s="16">
        <v>9300</v>
      </c>
      <c r="H226" s="17">
        <v>44561</v>
      </c>
      <c r="I226" s="10" t="s">
        <v>748</v>
      </c>
      <c r="J226" s="18" t="s">
        <v>14</v>
      </c>
      <c r="K226" s="10" t="s">
        <v>11</v>
      </c>
      <c r="L226" s="17"/>
    </row>
    <row r="227" spans="1:12" ht="131.25" x14ac:dyDescent="0.25">
      <c r="A227" s="22"/>
      <c r="B227" s="10" t="s">
        <v>19</v>
      </c>
      <c r="C227" s="10" t="s">
        <v>15</v>
      </c>
      <c r="D227" s="10" t="s">
        <v>14</v>
      </c>
      <c r="E227" s="15" t="s">
        <v>750</v>
      </c>
      <c r="F227" s="10" t="s">
        <v>696</v>
      </c>
      <c r="G227" s="16">
        <v>49272</v>
      </c>
      <c r="H227" s="17">
        <v>44561</v>
      </c>
      <c r="I227" s="10" t="s">
        <v>695</v>
      </c>
      <c r="J227" s="18" t="s">
        <v>14</v>
      </c>
      <c r="K227" s="10" t="s">
        <v>11</v>
      </c>
      <c r="L227" s="17"/>
    </row>
    <row r="228" spans="1:12" ht="93.75" x14ac:dyDescent="0.25">
      <c r="A228" s="22"/>
      <c r="B228" s="10" t="s">
        <v>19</v>
      </c>
      <c r="C228" s="10" t="s">
        <v>15</v>
      </c>
      <c r="D228" s="10" t="s">
        <v>14</v>
      </c>
      <c r="E228" s="15" t="s">
        <v>752</v>
      </c>
      <c r="F228" s="10" t="s">
        <v>751</v>
      </c>
      <c r="G228" s="16">
        <v>41569.5</v>
      </c>
      <c r="H228" s="17">
        <v>44561</v>
      </c>
      <c r="I228" s="10" t="s">
        <v>418</v>
      </c>
      <c r="J228" s="18" t="s">
        <v>14</v>
      </c>
      <c r="K228" s="10" t="s">
        <v>11</v>
      </c>
      <c r="L228" s="17"/>
    </row>
    <row r="229" spans="1:12" ht="93.75" x14ac:dyDescent="0.25">
      <c r="A229" s="22">
        <v>194</v>
      </c>
      <c r="B229" s="10" t="s">
        <v>19</v>
      </c>
      <c r="C229" s="10" t="s">
        <v>15</v>
      </c>
      <c r="D229" s="10" t="s">
        <v>14</v>
      </c>
      <c r="E229" s="33" t="s">
        <v>797</v>
      </c>
      <c r="F229" s="42" t="s">
        <v>684</v>
      </c>
      <c r="G229" s="43">
        <v>9385</v>
      </c>
      <c r="H229" s="32">
        <v>44561</v>
      </c>
      <c r="I229" s="42" t="s">
        <v>299</v>
      </c>
      <c r="J229" s="44" t="s">
        <v>14</v>
      </c>
      <c r="K229" s="42" t="s">
        <v>11</v>
      </c>
      <c r="L229" s="17"/>
    </row>
    <row r="230" spans="1:12" ht="93.75" x14ac:dyDescent="0.25">
      <c r="A230" s="22">
        <v>195</v>
      </c>
      <c r="B230" s="10" t="s">
        <v>19</v>
      </c>
      <c r="C230" s="10" t="s">
        <v>15</v>
      </c>
      <c r="D230" s="10" t="s">
        <v>14</v>
      </c>
      <c r="E230" s="15" t="s">
        <v>798</v>
      </c>
      <c r="F230" s="10" t="s">
        <v>685</v>
      </c>
      <c r="G230" s="16">
        <v>1350</v>
      </c>
      <c r="H230" s="17">
        <v>44561</v>
      </c>
      <c r="I230" s="10" t="s">
        <v>799</v>
      </c>
      <c r="J230" s="18" t="s">
        <v>14</v>
      </c>
      <c r="K230" s="10" t="s">
        <v>11</v>
      </c>
      <c r="L230" s="17"/>
    </row>
    <row r="231" spans="1:12" ht="93.75" x14ac:dyDescent="0.25">
      <c r="A231" s="22">
        <v>196</v>
      </c>
      <c r="B231" s="10" t="s">
        <v>19</v>
      </c>
      <c r="C231" s="10" t="s">
        <v>15</v>
      </c>
      <c r="D231" s="10" t="s">
        <v>14</v>
      </c>
      <c r="E231" s="15" t="s">
        <v>850</v>
      </c>
      <c r="F231" s="10" t="s">
        <v>686</v>
      </c>
      <c r="G231" s="16">
        <v>20400</v>
      </c>
      <c r="H231" s="17">
        <v>44561</v>
      </c>
      <c r="I231" s="10" t="s">
        <v>525</v>
      </c>
      <c r="J231" s="18" t="s">
        <v>14</v>
      </c>
      <c r="K231" s="10" t="s">
        <v>11</v>
      </c>
      <c r="L231" s="17"/>
    </row>
    <row r="232" spans="1:12" ht="93.75" x14ac:dyDescent="0.25">
      <c r="A232" s="22"/>
      <c r="B232" s="10" t="s">
        <v>19</v>
      </c>
      <c r="C232" s="10" t="s">
        <v>15</v>
      </c>
      <c r="D232" s="10" t="s">
        <v>14</v>
      </c>
      <c r="E232" s="15" t="s">
        <v>753</v>
      </c>
      <c r="F232" s="10" t="s">
        <v>730</v>
      </c>
      <c r="G232" s="16">
        <v>21600</v>
      </c>
      <c r="H232" s="17">
        <v>44561</v>
      </c>
      <c r="I232" s="10" t="s">
        <v>334</v>
      </c>
      <c r="J232" s="18" t="s">
        <v>14</v>
      </c>
      <c r="K232" s="10" t="s">
        <v>11</v>
      </c>
      <c r="L232" s="17"/>
    </row>
    <row r="233" spans="1:12" ht="93.75" x14ac:dyDescent="0.25">
      <c r="A233" s="22">
        <v>197</v>
      </c>
      <c r="B233" s="10" t="s">
        <v>19</v>
      </c>
      <c r="C233" s="10" t="s">
        <v>15</v>
      </c>
      <c r="D233" s="10" t="s">
        <v>14</v>
      </c>
      <c r="E233" s="15" t="s">
        <v>851</v>
      </c>
      <c r="F233" s="10" t="s">
        <v>687</v>
      </c>
      <c r="G233" s="16">
        <v>1296.81</v>
      </c>
      <c r="H233" s="17">
        <v>44561</v>
      </c>
      <c r="I233" s="10" t="s">
        <v>630</v>
      </c>
      <c r="J233" s="18" t="s">
        <v>14</v>
      </c>
      <c r="K233" s="10" t="s">
        <v>11</v>
      </c>
      <c r="L233" s="17"/>
    </row>
    <row r="234" spans="1:12" ht="93.75" x14ac:dyDescent="0.25">
      <c r="A234" s="45"/>
      <c r="B234" s="10" t="s">
        <v>19</v>
      </c>
      <c r="C234" s="10" t="s">
        <v>15</v>
      </c>
      <c r="D234" s="10" t="s">
        <v>14</v>
      </c>
      <c r="E234" s="15" t="s">
        <v>852</v>
      </c>
      <c r="F234" s="10" t="s">
        <v>771</v>
      </c>
      <c r="G234" s="16">
        <v>8000</v>
      </c>
      <c r="H234" s="17">
        <v>44561</v>
      </c>
      <c r="I234" s="10" t="s">
        <v>664</v>
      </c>
      <c r="J234" s="18" t="s">
        <v>14</v>
      </c>
      <c r="K234" s="10" t="s">
        <v>11</v>
      </c>
      <c r="L234" s="17"/>
    </row>
    <row r="235" spans="1:12" ht="93.75" x14ac:dyDescent="0.25">
      <c r="B235" s="10" t="s">
        <v>19</v>
      </c>
      <c r="C235" s="10" t="s">
        <v>15</v>
      </c>
      <c r="D235" s="10" t="s">
        <v>14</v>
      </c>
      <c r="E235" s="15" t="s">
        <v>853</v>
      </c>
      <c r="F235" s="10" t="s">
        <v>582</v>
      </c>
      <c r="G235" s="16">
        <v>2700</v>
      </c>
      <c r="H235" s="17">
        <v>44561</v>
      </c>
      <c r="I235" s="10" t="s">
        <v>583</v>
      </c>
      <c r="J235" s="18" t="s">
        <v>14</v>
      </c>
      <c r="K235" s="10" t="s">
        <v>11</v>
      </c>
      <c r="L235" s="17"/>
    </row>
    <row r="236" spans="1:12" ht="93.75" x14ac:dyDescent="0.25">
      <c r="B236" s="10" t="s">
        <v>19</v>
      </c>
      <c r="C236" s="10" t="s">
        <v>15</v>
      </c>
      <c r="D236" s="10" t="s">
        <v>14</v>
      </c>
      <c r="E236" s="19" t="s">
        <v>754</v>
      </c>
      <c r="F236" s="28" t="s">
        <v>755</v>
      </c>
      <c r="G236" s="29">
        <v>57050</v>
      </c>
      <c r="H236" s="30">
        <v>44561</v>
      </c>
      <c r="I236" s="28" t="s">
        <v>800</v>
      </c>
      <c r="J236" s="31" t="s">
        <v>14</v>
      </c>
      <c r="K236" s="28" t="s">
        <v>11</v>
      </c>
      <c r="L236" s="17"/>
    </row>
    <row r="237" spans="1:12" ht="131.25" x14ac:dyDescent="0.25">
      <c r="B237" s="10" t="s">
        <v>19</v>
      </c>
      <c r="C237" s="10" t="s">
        <v>15</v>
      </c>
      <c r="D237" s="10" t="s">
        <v>14</v>
      </c>
      <c r="E237" s="33" t="s">
        <v>801</v>
      </c>
      <c r="F237" s="42" t="s">
        <v>772</v>
      </c>
      <c r="G237" s="43">
        <v>29803</v>
      </c>
      <c r="H237" s="32">
        <v>44561</v>
      </c>
      <c r="I237" s="42" t="s">
        <v>514</v>
      </c>
      <c r="J237" s="44" t="s">
        <v>14</v>
      </c>
      <c r="K237" s="42" t="s">
        <v>11</v>
      </c>
      <c r="L237" s="17"/>
    </row>
    <row r="238" spans="1:12" ht="93.75" x14ac:dyDescent="0.25">
      <c r="B238" s="10" t="s">
        <v>19</v>
      </c>
      <c r="C238" s="10" t="s">
        <v>15</v>
      </c>
      <c r="D238" s="10" t="s">
        <v>14</v>
      </c>
      <c r="E238" s="19" t="s">
        <v>757</v>
      </c>
      <c r="F238" s="28" t="s">
        <v>756</v>
      </c>
      <c r="G238" s="29">
        <v>10097.700000000001</v>
      </c>
      <c r="H238" s="30">
        <v>44561</v>
      </c>
      <c r="I238" s="28" t="s">
        <v>371</v>
      </c>
      <c r="J238" s="31" t="s">
        <v>14</v>
      </c>
      <c r="K238" s="28" t="s">
        <v>11</v>
      </c>
      <c r="L238" s="17"/>
    </row>
    <row r="239" spans="1:12" ht="93.75" x14ac:dyDescent="0.25">
      <c r="B239" s="10" t="s">
        <v>19</v>
      </c>
      <c r="C239" s="10" t="s">
        <v>15</v>
      </c>
      <c r="D239" s="10" t="s">
        <v>14</v>
      </c>
      <c r="E239" s="33" t="s">
        <v>802</v>
      </c>
      <c r="F239" s="42" t="s">
        <v>773</v>
      </c>
      <c r="G239" s="43">
        <v>2299</v>
      </c>
      <c r="H239" s="32">
        <v>44561</v>
      </c>
      <c r="I239" s="42" t="s">
        <v>282</v>
      </c>
      <c r="J239" s="44" t="s">
        <v>14</v>
      </c>
      <c r="K239" s="42" t="s">
        <v>11</v>
      </c>
      <c r="L239" s="17"/>
    </row>
    <row r="240" spans="1:12" ht="93.75" x14ac:dyDescent="0.25">
      <c r="B240" s="10" t="s">
        <v>19</v>
      </c>
      <c r="C240" s="10" t="s">
        <v>15</v>
      </c>
      <c r="D240" s="10" t="s">
        <v>14</v>
      </c>
      <c r="E240" s="33" t="s">
        <v>804</v>
      </c>
      <c r="F240" s="42" t="s">
        <v>774</v>
      </c>
      <c r="G240" s="43">
        <v>12330</v>
      </c>
      <c r="H240" s="32">
        <v>44561</v>
      </c>
      <c r="I240" s="42" t="s">
        <v>803</v>
      </c>
      <c r="J240" s="44" t="s">
        <v>14</v>
      </c>
      <c r="K240" s="42" t="s">
        <v>11</v>
      </c>
      <c r="L240" s="17"/>
    </row>
    <row r="241" spans="2:12" ht="93.75" x14ac:dyDescent="0.25">
      <c r="B241" s="10" t="s">
        <v>19</v>
      </c>
      <c r="C241" s="10" t="s">
        <v>15</v>
      </c>
      <c r="D241" s="10" t="s">
        <v>14</v>
      </c>
      <c r="E241" s="33" t="s">
        <v>805</v>
      </c>
      <c r="F241" s="42" t="s">
        <v>775</v>
      </c>
      <c r="G241" s="43">
        <v>13790</v>
      </c>
      <c r="H241" s="32">
        <v>44561</v>
      </c>
      <c r="I241" s="42" t="s">
        <v>251</v>
      </c>
      <c r="J241" s="44" t="s">
        <v>14</v>
      </c>
      <c r="K241" s="42" t="s">
        <v>11</v>
      </c>
      <c r="L241" s="17"/>
    </row>
    <row r="242" spans="2:12" ht="93.75" x14ac:dyDescent="0.25">
      <c r="B242" s="10" t="s">
        <v>19</v>
      </c>
      <c r="C242" s="10" t="s">
        <v>15</v>
      </c>
      <c r="D242" s="10" t="s">
        <v>14</v>
      </c>
      <c r="E242" s="33" t="s">
        <v>807</v>
      </c>
      <c r="F242" s="42" t="s">
        <v>720</v>
      </c>
      <c r="G242" s="43">
        <v>5035</v>
      </c>
      <c r="H242" s="32">
        <v>44561</v>
      </c>
      <c r="I242" s="42" t="s">
        <v>806</v>
      </c>
      <c r="J242" s="44" t="s">
        <v>14</v>
      </c>
      <c r="K242" s="42" t="s">
        <v>11</v>
      </c>
      <c r="L242" s="17"/>
    </row>
    <row r="243" spans="2:12" ht="93.75" x14ac:dyDescent="0.25">
      <c r="B243" s="10" t="s">
        <v>19</v>
      </c>
      <c r="C243" s="10" t="s">
        <v>15</v>
      </c>
      <c r="D243" s="10" t="s">
        <v>14</v>
      </c>
      <c r="E243" s="33" t="s">
        <v>809</v>
      </c>
      <c r="F243" s="42" t="s">
        <v>758</v>
      </c>
      <c r="G243" s="43">
        <v>46035</v>
      </c>
      <c r="H243" s="32">
        <v>44561</v>
      </c>
      <c r="I243" s="42" t="s">
        <v>808</v>
      </c>
      <c r="J243" s="44" t="s">
        <v>14</v>
      </c>
      <c r="K243" s="42" t="s">
        <v>11</v>
      </c>
      <c r="L243" s="17"/>
    </row>
    <row r="244" spans="2:12" ht="93.75" x14ac:dyDescent="0.25">
      <c r="B244" s="10" t="s">
        <v>19</v>
      </c>
      <c r="C244" s="10" t="s">
        <v>15</v>
      </c>
      <c r="D244" s="10" t="s">
        <v>14</v>
      </c>
      <c r="E244" s="33" t="s">
        <v>810</v>
      </c>
      <c r="F244" s="42" t="s">
        <v>759</v>
      </c>
      <c r="G244" s="43">
        <v>42500</v>
      </c>
      <c r="H244" s="32">
        <v>44561</v>
      </c>
      <c r="I244" s="42" t="s">
        <v>416</v>
      </c>
      <c r="J244" s="44" t="s">
        <v>14</v>
      </c>
      <c r="K244" s="42" t="s">
        <v>11</v>
      </c>
      <c r="L244" s="17"/>
    </row>
    <row r="245" spans="2:12" ht="93.75" x14ac:dyDescent="0.25">
      <c r="B245" s="10" t="s">
        <v>19</v>
      </c>
      <c r="C245" s="10" t="s">
        <v>15</v>
      </c>
      <c r="D245" s="10" t="s">
        <v>14</v>
      </c>
      <c r="E245" s="33" t="s">
        <v>811</v>
      </c>
      <c r="F245" s="42" t="s">
        <v>760</v>
      </c>
      <c r="G245" s="43">
        <v>10655.86</v>
      </c>
      <c r="H245" s="32">
        <v>44561</v>
      </c>
      <c r="I245" s="42" t="s">
        <v>418</v>
      </c>
      <c r="J245" s="44" t="s">
        <v>14</v>
      </c>
      <c r="K245" s="42" t="s">
        <v>11</v>
      </c>
      <c r="L245" s="17"/>
    </row>
    <row r="246" spans="2:12" ht="93.75" x14ac:dyDescent="0.25">
      <c r="B246" s="10" t="s">
        <v>19</v>
      </c>
      <c r="C246" s="10" t="s">
        <v>15</v>
      </c>
      <c r="D246" s="10" t="s">
        <v>14</v>
      </c>
      <c r="E246" s="33" t="s">
        <v>812</v>
      </c>
      <c r="F246" s="42" t="s">
        <v>761</v>
      </c>
      <c r="G246" s="43">
        <v>5200</v>
      </c>
      <c r="H246" s="32">
        <v>44561</v>
      </c>
      <c r="I246" s="42" t="s">
        <v>371</v>
      </c>
      <c r="J246" s="44" t="s">
        <v>14</v>
      </c>
      <c r="K246" s="42" t="s">
        <v>11</v>
      </c>
      <c r="L246" s="17"/>
    </row>
    <row r="247" spans="2:12" ht="93.75" x14ac:dyDescent="0.25">
      <c r="B247" s="10" t="s">
        <v>19</v>
      </c>
      <c r="C247" s="10" t="s">
        <v>15</v>
      </c>
      <c r="D247" s="10" t="s">
        <v>14</v>
      </c>
      <c r="E247" s="19" t="s">
        <v>762</v>
      </c>
      <c r="F247" s="28" t="s">
        <v>763</v>
      </c>
      <c r="G247" s="29">
        <v>3920</v>
      </c>
      <c r="H247" s="30">
        <v>44561</v>
      </c>
      <c r="I247" s="28" t="s">
        <v>423</v>
      </c>
      <c r="J247" s="31" t="s">
        <v>14</v>
      </c>
      <c r="K247" s="28" t="s">
        <v>11</v>
      </c>
      <c r="L247" s="17"/>
    </row>
    <row r="248" spans="2:12" ht="93.75" x14ac:dyDescent="0.25">
      <c r="B248" s="10" t="s">
        <v>19</v>
      </c>
      <c r="C248" s="10" t="s">
        <v>15</v>
      </c>
      <c r="D248" s="10" t="s">
        <v>14</v>
      </c>
      <c r="E248" s="33" t="s">
        <v>813</v>
      </c>
      <c r="F248" s="42" t="s">
        <v>776</v>
      </c>
      <c r="G248" s="43">
        <v>31800</v>
      </c>
      <c r="H248" s="32">
        <v>44561</v>
      </c>
      <c r="I248" s="42" t="s">
        <v>525</v>
      </c>
      <c r="J248" s="44" t="s">
        <v>14</v>
      </c>
      <c r="K248" s="42" t="s">
        <v>11</v>
      </c>
      <c r="L248" s="17"/>
    </row>
    <row r="249" spans="2:12" ht="112.5" x14ac:dyDescent="0.25">
      <c r="B249" s="10" t="s">
        <v>19</v>
      </c>
      <c r="C249" s="10" t="s">
        <v>15</v>
      </c>
      <c r="D249" s="10" t="s">
        <v>14</v>
      </c>
      <c r="E249" s="33" t="s">
        <v>815</v>
      </c>
      <c r="F249" s="42" t="s">
        <v>777</v>
      </c>
      <c r="G249" s="43">
        <v>7090</v>
      </c>
      <c r="H249" s="32">
        <v>44561</v>
      </c>
      <c r="I249" s="42" t="s">
        <v>814</v>
      </c>
      <c r="J249" s="44" t="s">
        <v>14</v>
      </c>
      <c r="K249" s="42" t="s">
        <v>11</v>
      </c>
      <c r="L249" s="17"/>
    </row>
    <row r="250" spans="2:12" ht="93.75" x14ac:dyDescent="0.25">
      <c r="B250" s="10" t="s">
        <v>19</v>
      </c>
      <c r="C250" s="10" t="s">
        <v>15</v>
      </c>
      <c r="D250" s="10" t="s">
        <v>14</v>
      </c>
      <c r="E250" s="33" t="s">
        <v>818</v>
      </c>
      <c r="F250" s="42" t="s">
        <v>601</v>
      </c>
      <c r="G250" s="43">
        <v>11999</v>
      </c>
      <c r="H250" s="32">
        <v>44561</v>
      </c>
      <c r="I250" s="42" t="s">
        <v>282</v>
      </c>
      <c r="J250" s="44" t="s">
        <v>14</v>
      </c>
      <c r="K250" s="42" t="s">
        <v>11</v>
      </c>
      <c r="L250" s="17"/>
    </row>
    <row r="251" spans="2:12" ht="93.75" x14ac:dyDescent="0.25">
      <c r="B251" s="10" t="s">
        <v>19</v>
      </c>
      <c r="C251" s="10" t="s">
        <v>15</v>
      </c>
      <c r="D251" s="10" t="s">
        <v>14</v>
      </c>
      <c r="E251" s="33" t="s">
        <v>819</v>
      </c>
      <c r="F251" s="42" t="s">
        <v>648</v>
      </c>
      <c r="G251" s="43">
        <v>7850</v>
      </c>
      <c r="H251" s="32">
        <v>44561</v>
      </c>
      <c r="I251" s="42" t="s">
        <v>310</v>
      </c>
      <c r="J251" s="44" t="s">
        <v>14</v>
      </c>
      <c r="K251" s="42" t="s">
        <v>11</v>
      </c>
      <c r="L251" s="17"/>
    </row>
    <row r="252" spans="2:12" ht="93.75" x14ac:dyDescent="0.25">
      <c r="B252" s="10" t="s">
        <v>19</v>
      </c>
      <c r="C252" s="10" t="s">
        <v>15</v>
      </c>
      <c r="D252" s="10" t="s">
        <v>14</v>
      </c>
      <c r="E252" s="33" t="s">
        <v>820</v>
      </c>
      <c r="F252" s="42" t="s">
        <v>764</v>
      </c>
      <c r="G252" s="43">
        <v>35000</v>
      </c>
      <c r="H252" s="32">
        <v>44561</v>
      </c>
      <c r="I252" s="42" t="s">
        <v>821</v>
      </c>
      <c r="J252" s="44" t="s">
        <v>14</v>
      </c>
      <c r="K252" s="42" t="s">
        <v>11</v>
      </c>
      <c r="L252" s="17"/>
    </row>
    <row r="253" spans="2:12" ht="93.75" x14ac:dyDescent="0.25">
      <c r="B253" s="10" t="s">
        <v>19</v>
      </c>
      <c r="C253" s="10" t="s">
        <v>15</v>
      </c>
      <c r="D253" s="10" t="s">
        <v>14</v>
      </c>
      <c r="E253" s="33" t="s">
        <v>822</v>
      </c>
      <c r="F253" s="42" t="s">
        <v>765</v>
      </c>
      <c r="G253" s="43">
        <v>180</v>
      </c>
      <c r="H253" s="32">
        <v>44561</v>
      </c>
      <c r="I253" s="42" t="s">
        <v>823</v>
      </c>
      <c r="J253" s="44" t="s">
        <v>14</v>
      </c>
      <c r="K253" s="42" t="s">
        <v>11</v>
      </c>
      <c r="L253" s="17"/>
    </row>
    <row r="254" spans="2:12" ht="93.75" x14ac:dyDescent="0.25">
      <c r="B254" s="10" t="s">
        <v>19</v>
      </c>
      <c r="C254" s="10" t="s">
        <v>15</v>
      </c>
      <c r="D254" s="10" t="s">
        <v>14</v>
      </c>
      <c r="E254" s="33" t="s">
        <v>824</v>
      </c>
      <c r="F254" s="42" t="s">
        <v>778</v>
      </c>
      <c r="G254" s="43">
        <v>15872.3</v>
      </c>
      <c r="H254" s="32">
        <v>44561</v>
      </c>
      <c r="I254" s="42" t="s">
        <v>314</v>
      </c>
      <c r="J254" s="44" t="s">
        <v>14</v>
      </c>
      <c r="K254" s="42" t="s">
        <v>11</v>
      </c>
      <c r="L254" s="17"/>
    </row>
    <row r="255" spans="2:12" ht="93.75" x14ac:dyDescent="0.25">
      <c r="B255" s="10" t="s">
        <v>19</v>
      </c>
      <c r="C255" s="10" t="s">
        <v>15</v>
      </c>
      <c r="D255" s="10" t="s">
        <v>14</v>
      </c>
      <c r="E255" s="33" t="s">
        <v>841</v>
      </c>
      <c r="F255" s="42" t="s">
        <v>707</v>
      </c>
      <c r="G255" s="43">
        <v>16200</v>
      </c>
      <c r="H255" s="32">
        <v>44561</v>
      </c>
      <c r="I255" s="42" t="s">
        <v>344</v>
      </c>
      <c r="J255" s="44" t="s">
        <v>14</v>
      </c>
      <c r="K255" s="42" t="s">
        <v>11</v>
      </c>
      <c r="L255" s="17"/>
    </row>
    <row r="256" spans="2:12" ht="93.75" x14ac:dyDescent="0.25">
      <c r="B256" s="10" t="s">
        <v>19</v>
      </c>
      <c r="C256" s="10" t="s">
        <v>15</v>
      </c>
      <c r="D256" s="10" t="s">
        <v>14</v>
      </c>
      <c r="E256" s="33" t="s">
        <v>825</v>
      </c>
      <c r="F256" s="42" t="s">
        <v>779</v>
      </c>
      <c r="G256" s="43">
        <v>14000</v>
      </c>
      <c r="H256" s="32">
        <v>44561</v>
      </c>
      <c r="I256" s="42" t="s">
        <v>548</v>
      </c>
      <c r="J256" s="44" t="s">
        <v>14</v>
      </c>
      <c r="K256" s="42" t="s">
        <v>11</v>
      </c>
      <c r="L256" s="17"/>
    </row>
    <row r="257" spans="2:12" ht="93.75" x14ac:dyDescent="0.25">
      <c r="B257" s="10" t="s">
        <v>19</v>
      </c>
      <c r="C257" s="10" t="s">
        <v>15</v>
      </c>
      <c r="D257" s="10" t="s">
        <v>14</v>
      </c>
      <c r="E257" s="33" t="s">
        <v>826</v>
      </c>
      <c r="F257" s="42" t="s">
        <v>766</v>
      </c>
      <c r="G257" s="43">
        <v>1810</v>
      </c>
      <c r="H257" s="32">
        <v>44561</v>
      </c>
      <c r="I257" s="42" t="s">
        <v>827</v>
      </c>
      <c r="J257" s="44" t="s">
        <v>14</v>
      </c>
      <c r="K257" s="42" t="s">
        <v>11</v>
      </c>
      <c r="L257" s="17"/>
    </row>
    <row r="258" spans="2:12" ht="93.75" x14ac:dyDescent="0.25">
      <c r="B258" s="10" t="s">
        <v>19</v>
      </c>
      <c r="C258" s="10" t="s">
        <v>15</v>
      </c>
      <c r="D258" s="10" t="s">
        <v>14</v>
      </c>
      <c r="E258" s="33" t="s">
        <v>828</v>
      </c>
      <c r="F258" s="42" t="s">
        <v>767</v>
      </c>
      <c r="G258" s="43">
        <v>47100</v>
      </c>
      <c r="H258" s="32">
        <v>44561</v>
      </c>
      <c r="I258" s="42" t="s">
        <v>738</v>
      </c>
      <c r="J258" s="44" t="s">
        <v>14</v>
      </c>
      <c r="K258" s="42" t="s">
        <v>11</v>
      </c>
      <c r="L258" s="17"/>
    </row>
    <row r="259" spans="2:12" ht="112.5" x14ac:dyDescent="0.25">
      <c r="B259" s="10" t="s">
        <v>19</v>
      </c>
      <c r="C259" s="10" t="s">
        <v>15</v>
      </c>
      <c r="D259" s="10" t="s">
        <v>14</v>
      </c>
      <c r="E259" s="33" t="s">
        <v>829</v>
      </c>
      <c r="F259" s="42" t="s">
        <v>780</v>
      </c>
      <c r="G259" s="43">
        <v>8028</v>
      </c>
      <c r="H259" s="32">
        <v>44926</v>
      </c>
      <c r="I259" s="42" t="s">
        <v>830</v>
      </c>
      <c r="J259" s="44" t="s">
        <v>14</v>
      </c>
      <c r="K259" s="42" t="s">
        <v>11</v>
      </c>
      <c r="L259" s="17"/>
    </row>
    <row r="260" spans="2:12" ht="131.25" x14ac:dyDescent="0.25">
      <c r="B260" s="10" t="s">
        <v>19</v>
      </c>
      <c r="C260" s="10" t="s">
        <v>15</v>
      </c>
      <c r="D260" s="10" t="s">
        <v>14</v>
      </c>
      <c r="E260" s="19" t="s">
        <v>768</v>
      </c>
      <c r="F260" s="28" t="s">
        <v>769</v>
      </c>
      <c r="G260" s="29">
        <v>1000000</v>
      </c>
      <c r="H260" s="30">
        <v>44926</v>
      </c>
      <c r="I260" s="28" t="s">
        <v>243</v>
      </c>
      <c r="J260" s="31" t="s">
        <v>14</v>
      </c>
      <c r="K260" s="28" t="s">
        <v>11</v>
      </c>
      <c r="L260" s="17"/>
    </row>
    <row r="261" spans="2:12" ht="93.75" x14ac:dyDescent="0.25">
      <c r="B261" s="10" t="s">
        <v>19</v>
      </c>
      <c r="C261" s="10" t="s">
        <v>15</v>
      </c>
      <c r="D261" s="10" t="s">
        <v>14</v>
      </c>
      <c r="E261" s="19" t="s">
        <v>770</v>
      </c>
      <c r="F261" s="28" t="s">
        <v>582</v>
      </c>
      <c r="G261" s="29">
        <v>18590</v>
      </c>
      <c r="H261" s="30">
        <v>44561</v>
      </c>
      <c r="I261" s="28" t="s">
        <v>583</v>
      </c>
      <c r="J261" s="31" t="s">
        <v>14</v>
      </c>
      <c r="K261" s="28" t="s">
        <v>11</v>
      </c>
      <c r="L261" s="17"/>
    </row>
    <row r="262" spans="2:12" ht="93.75" x14ac:dyDescent="0.25">
      <c r="B262" s="10" t="s">
        <v>19</v>
      </c>
      <c r="C262" s="10" t="s">
        <v>15</v>
      </c>
      <c r="D262" s="10" t="s">
        <v>14</v>
      </c>
      <c r="E262" s="33" t="s">
        <v>831</v>
      </c>
      <c r="F262" s="42" t="s">
        <v>781</v>
      </c>
      <c r="G262" s="43">
        <v>6526</v>
      </c>
      <c r="H262" s="32">
        <v>44561</v>
      </c>
      <c r="I262" s="42" t="s">
        <v>276</v>
      </c>
      <c r="J262" s="44" t="s">
        <v>14</v>
      </c>
      <c r="K262" s="42" t="s">
        <v>11</v>
      </c>
      <c r="L262" s="17"/>
    </row>
    <row r="263" spans="2:12" ht="93.75" x14ac:dyDescent="0.25">
      <c r="B263" s="10" t="s">
        <v>19</v>
      </c>
      <c r="C263" s="10" t="s">
        <v>15</v>
      </c>
      <c r="D263" s="10" t="s">
        <v>14</v>
      </c>
      <c r="E263" s="33" t="s">
        <v>832</v>
      </c>
      <c r="F263" s="42" t="s">
        <v>782</v>
      </c>
      <c r="G263" s="43">
        <v>39000</v>
      </c>
      <c r="H263" s="32">
        <v>44561</v>
      </c>
      <c r="I263" s="42" t="s">
        <v>207</v>
      </c>
      <c r="J263" s="44" t="s">
        <v>14</v>
      </c>
      <c r="K263" s="42" t="s">
        <v>11</v>
      </c>
      <c r="L263" s="17"/>
    </row>
    <row r="264" spans="2:12" ht="93.75" x14ac:dyDescent="0.25">
      <c r="B264" s="10" t="s">
        <v>19</v>
      </c>
      <c r="C264" s="10" t="s">
        <v>15</v>
      </c>
      <c r="D264" s="10" t="s">
        <v>14</v>
      </c>
      <c r="E264" s="33" t="s">
        <v>833</v>
      </c>
      <c r="F264" s="42" t="s">
        <v>783</v>
      </c>
      <c r="G264" s="43">
        <v>24850</v>
      </c>
      <c r="H264" s="32">
        <v>44561</v>
      </c>
      <c r="I264" s="42" t="s">
        <v>630</v>
      </c>
      <c r="J264" s="44" t="s">
        <v>14</v>
      </c>
      <c r="K264" s="42" t="s">
        <v>11</v>
      </c>
      <c r="L264" s="17"/>
    </row>
    <row r="265" spans="2:12" ht="112.5" x14ac:dyDescent="0.25">
      <c r="B265" s="10" t="s">
        <v>19</v>
      </c>
      <c r="C265" s="10" t="s">
        <v>15</v>
      </c>
      <c r="D265" s="10" t="s">
        <v>14</v>
      </c>
      <c r="E265" s="33" t="s">
        <v>843</v>
      </c>
      <c r="F265" s="42" t="s">
        <v>784</v>
      </c>
      <c r="G265" s="43">
        <v>50000</v>
      </c>
      <c r="H265" s="32">
        <v>44561</v>
      </c>
      <c r="I265" s="42" t="s">
        <v>220</v>
      </c>
      <c r="J265" s="44" t="s">
        <v>14</v>
      </c>
      <c r="K265" s="42" t="s">
        <v>11</v>
      </c>
      <c r="L265" s="17"/>
    </row>
    <row r="266" spans="2:12" ht="93.75" x14ac:dyDescent="0.25">
      <c r="B266" s="10" t="s">
        <v>19</v>
      </c>
      <c r="C266" s="10" t="s">
        <v>15</v>
      </c>
      <c r="D266" s="10" t="s">
        <v>14</v>
      </c>
      <c r="E266" s="33" t="s">
        <v>834</v>
      </c>
      <c r="F266" s="42" t="s">
        <v>640</v>
      </c>
      <c r="G266" s="43">
        <v>15000</v>
      </c>
      <c r="H266" s="32">
        <v>44561</v>
      </c>
      <c r="I266" s="42" t="s">
        <v>481</v>
      </c>
      <c r="J266" s="44" t="s">
        <v>14</v>
      </c>
      <c r="K266" s="42" t="s">
        <v>11</v>
      </c>
      <c r="L266" s="17"/>
    </row>
    <row r="267" spans="2:12" ht="93.75" x14ac:dyDescent="0.25">
      <c r="B267" s="10" t="s">
        <v>19</v>
      </c>
      <c r="C267" s="10" t="s">
        <v>15</v>
      </c>
      <c r="D267" s="10" t="s">
        <v>14</v>
      </c>
      <c r="E267" s="33" t="s">
        <v>835</v>
      </c>
      <c r="F267" s="42" t="s">
        <v>785</v>
      </c>
      <c r="G267" s="43">
        <v>3369.51</v>
      </c>
      <c r="H267" s="32">
        <v>44561</v>
      </c>
      <c r="I267" s="42" t="s">
        <v>630</v>
      </c>
      <c r="J267" s="44" t="s">
        <v>14</v>
      </c>
      <c r="K267" s="42" t="s">
        <v>11</v>
      </c>
      <c r="L267" s="17"/>
    </row>
    <row r="268" spans="2:12" ht="150" x14ac:dyDescent="0.25">
      <c r="B268" s="10" t="s">
        <v>19</v>
      </c>
      <c r="C268" s="10" t="s">
        <v>15</v>
      </c>
      <c r="D268" s="10" t="s">
        <v>14</v>
      </c>
      <c r="E268" s="33" t="s">
        <v>836</v>
      </c>
      <c r="F268" s="42" t="s">
        <v>786</v>
      </c>
      <c r="G268" s="43"/>
      <c r="H268" s="32">
        <v>44561</v>
      </c>
      <c r="I268" s="42" t="s">
        <v>216</v>
      </c>
      <c r="J268" s="44" t="s">
        <v>14</v>
      </c>
      <c r="K268" s="42" t="s">
        <v>11</v>
      </c>
      <c r="L268" s="17"/>
    </row>
    <row r="269" spans="2:12" ht="131.25" x14ac:dyDescent="0.25">
      <c r="B269" s="10" t="s">
        <v>19</v>
      </c>
      <c r="C269" s="10" t="s">
        <v>15</v>
      </c>
      <c r="D269" s="10" t="s">
        <v>14</v>
      </c>
      <c r="E269" s="33" t="s">
        <v>837</v>
      </c>
      <c r="F269" s="42" t="s">
        <v>788</v>
      </c>
      <c r="G269" s="43">
        <v>57168</v>
      </c>
      <c r="H269" s="32">
        <v>44561</v>
      </c>
      <c r="I269" s="42" t="s">
        <v>216</v>
      </c>
      <c r="J269" s="44" t="s">
        <v>14</v>
      </c>
      <c r="K269" s="42" t="s">
        <v>11</v>
      </c>
      <c r="L269" s="17"/>
    </row>
    <row r="270" spans="2:12" ht="131.25" x14ac:dyDescent="0.25">
      <c r="B270" s="10" t="s">
        <v>19</v>
      </c>
      <c r="C270" s="10" t="s">
        <v>15</v>
      </c>
      <c r="D270" s="10" t="s">
        <v>14</v>
      </c>
      <c r="E270" s="19" t="s">
        <v>787</v>
      </c>
      <c r="F270" s="28" t="s">
        <v>789</v>
      </c>
      <c r="G270" s="29">
        <v>53967.72</v>
      </c>
      <c r="H270" s="30">
        <v>44561</v>
      </c>
      <c r="I270" s="28" t="s">
        <v>226</v>
      </c>
      <c r="J270" s="31" t="s">
        <v>14</v>
      </c>
      <c r="K270" s="28" t="s">
        <v>11</v>
      </c>
      <c r="L270" s="17"/>
    </row>
    <row r="271" spans="2:12" ht="131.25" x14ac:dyDescent="0.25">
      <c r="B271" s="10" t="s">
        <v>19</v>
      </c>
      <c r="C271" s="10" t="s">
        <v>15</v>
      </c>
      <c r="D271" s="10" t="s">
        <v>14</v>
      </c>
      <c r="E271" s="33" t="s">
        <v>842</v>
      </c>
      <c r="F271" s="42" t="s">
        <v>790</v>
      </c>
      <c r="G271" s="43">
        <v>49950</v>
      </c>
      <c r="H271" s="32">
        <v>44561</v>
      </c>
      <c r="I271" s="42" t="s">
        <v>253</v>
      </c>
      <c r="J271" s="44" t="s">
        <v>14</v>
      </c>
      <c r="K271" s="42" t="s">
        <v>11</v>
      </c>
      <c r="L271" s="17"/>
    </row>
    <row r="272" spans="2:12" ht="168.75" x14ac:dyDescent="0.25">
      <c r="B272" s="10" t="s">
        <v>19</v>
      </c>
      <c r="C272" s="10" t="s">
        <v>15</v>
      </c>
      <c r="D272" s="10" t="s">
        <v>14</v>
      </c>
      <c r="E272" s="33" t="s">
        <v>838</v>
      </c>
      <c r="F272" s="42" t="s">
        <v>791</v>
      </c>
      <c r="G272" s="43">
        <v>14688</v>
      </c>
      <c r="H272" s="32">
        <v>44561</v>
      </c>
      <c r="I272" s="42" t="s">
        <v>238</v>
      </c>
      <c r="J272" s="44" t="s">
        <v>14</v>
      </c>
      <c r="K272" s="42" t="s">
        <v>11</v>
      </c>
      <c r="L272" s="17"/>
    </row>
    <row r="273" spans="2:12" ht="150" x14ac:dyDescent="0.25">
      <c r="B273" s="10" t="s">
        <v>19</v>
      </c>
      <c r="C273" s="10" t="s">
        <v>15</v>
      </c>
      <c r="D273" s="10" t="s">
        <v>14</v>
      </c>
      <c r="E273" s="33" t="s">
        <v>839</v>
      </c>
      <c r="F273" s="42" t="s">
        <v>792</v>
      </c>
      <c r="G273" s="43">
        <v>49991.88</v>
      </c>
      <c r="H273" s="32">
        <v>44561</v>
      </c>
      <c r="I273" s="42" t="s">
        <v>239</v>
      </c>
      <c r="J273" s="44" t="s">
        <v>14</v>
      </c>
      <c r="K273" s="42" t="s">
        <v>11</v>
      </c>
      <c r="L273" s="17"/>
    </row>
    <row r="274" spans="2:12" ht="206.25" x14ac:dyDescent="0.25">
      <c r="B274" s="10" t="s">
        <v>19</v>
      </c>
      <c r="C274" s="10" t="s">
        <v>15</v>
      </c>
      <c r="D274" s="10" t="s">
        <v>14</v>
      </c>
      <c r="E274" s="33" t="s">
        <v>840</v>
      </c>
      <c r="F274" s="42" t="s">
        <v>793</v>
      </c>
      <c r="G274" s="43">
        <v>80820.72</v>
      </c>
      <c r="H274" s="32">
        <v>44561</v>
      </c>
      <c r="I274" s="42" t="s">
        <v>240</v>
      </c>
      <c r="J274" s="44" t="s">
        <v>14</v>
      </c>
      <c r="K274" s="42" t="s">
        <v>11</v>
      </c>
      <c r="L274" s="17"/>
    </row>
    <row r="275" spans="2:12" ht="18.75" x14ac:dyDescent="0.25">
      <c r="B275" s="10"/>
      <c r="C275" s="10"/>
      <c r="D275" s="10"/>
      <c r="E275" s="15"/>
      <c r="F275" s="10"/>
      <c r="G275" s="16"/>
      <c r="H275" s="17"/>
      <c r="I275" s="10"/>
      <c r="J275" s="18"/>
      <c r="K275" s="10"/>
      <c r="L275" s="17"/>
    </row>
  </sheetData>
  <mergeCells count="2">
    <mergeCell ref="A1:L1"/>
    <mergeCell ref="A2:L2"/>
  </mergeCells>
  <pageMargins left="0.19685039370078741" right="0.19685039370078741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котировок</vt:lpstr>
      <vt:lpstr>Единсвенный поставщик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Бабаев</dc:creator>
  <cp:lastModifiedBy>user</cp:lastModifiedBy>
  <cp:lastPrinted>2019-06-14T07:29:15Z</cp:lastPrinted>
  <dcterms:created xsi:type="dcterms:W3CDTF">2019-01-28T12:27:37Z</dcterms:created>
  <dcterms:modified xsi:type="dcterms:W3CDTF">2022-01-17T08:39:54Z</dcterms:modified>
</cp:coreProperties>
</file>